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13-1-4\Downloads\"/>
    </mc:Choice>
  </mc:AlternateContent>
  <xr:revisionPtr revIDLastSave="0" documentId="13_ncr:1_{69CBB4A1-9D02-44B3-916B-F0565C1687FE}" xr6:coauthVersionLast="47" xr6:coauthVersionMax="47" xr10:uidLastSave="{00000000-0000-0000-0000-000000000000}"/>
  <bookViews>
    <workbookView xWindow="-120" yWindow="-120" windowWidth="29040" windowHeight="15720" tabRatio="654" firstSheet="2" activeTab="2" xr2:uid="{00000000-000D-0000-FFFF-FFFF00000000}"/>
  </bookViews>
  <sheets>
    <sheet name="閲覧名簿" sheetId="90" state="hidden" r:id="rId1"/>
    <sheet name="近接工事調査書" sheetId="91" state="hidden" r:id="rId2"/>
    <sheet name="積算内訳書 " sheetId="92" r:id="rId3"/>
  </sheets>
  <definedNames>
    <definedName name="_xlnm._FilterDatabase" localSheetId="0" hidden="1">閲覧名簿!#REF!</definedName>
    <definedName name="_xlnm._FilterDatabase" localSheetId="1" hidden="1">近接工事調査書!$A$1:$AJ$44</definedName>
    <definedName name="_xlnm._FilterDatabase" localSheetId="2" hidden="1">'積算内訳書 '!$A$1:$AJ$45</definedName>
    <definedName name="_xlnm.Print_Area" localSheetId="0">閲覧名簿!$A$2:$AP$36</definedName>
    <definedName name="_xlnm.Print_Area" localSheetId="1">近接工事調査書!$A$2:$AJ$44</definedName>
    <definedName name="_xlnm.Print_Area" localSheetId="2">'積算内訳書 '!$B$2:$AJ$45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5" i="92" l="1"/>
  <c r="A44" i="92"/>
  <c r="A43" i="92"/>
  <c r="A42" i="92"/>
  <c r="A41" i="92"/>
  <c r="A40" i="92"/>
  <c r="A39" i="92"/>
  <c r="A38" i="92"/>
  <c r="A37" i="92"/>
  <c r="A36" i="92"/>
  <c r="A35" i="92"/>
  <c r="A34" i="92"/>
  <c r="A33" i="92"/>
  <c r="A32" i="92"/>
  <c r="A31" i="92"/>
  <c r="A30" i="92"/>
  <c r="A29" i="92"/>
  <c r="A28" i="92"/>
  <c r="A27" i="92"/>
  <c r="A26" i="92"/>
  <c r="A25" i="92"/>
  <c r="A24" i="92"/>
  <c r="A23" i="92"/>
  <c r="A22" i="92"/>
  <c r="A21" i="92"/>
  <c r="A20" i="92"/>
  <c r="A19" i="92"/>
  <c r="A18" i="92"/>
  <c r="A17" i="92"/>
  <c r="A16" i="92"/>
  <c r="A15" i="92"/>
  <c r="A14" i="92"/>
  <c r="A13" i="92"/>
  <c r="A12" i="92"/>
  <c r="A11" i="92"/>
  <c r="A10" i="92"/>
  <c r="A9" i="92"/>
  <c r="A8" i="92"/>
  <c r="A7" i="92"/>
  <c r="A6" i="92"/>
  <c r="A5" i="92"/>
  <c r="A4" i="92"/>
  <c r="A2" i="92"/>
  <c r="A33" i="90"/>
  <c r="A36" i="90"/>
  <c r="AO7" i="90"/>
  <c r="AN7" i="90"/>
  <c r="AM7" i="90"/>
  <c r="AL7" i="90"/>
  <c r="AK7" i="90"/>
  <c r="AJ7" i="90"/>
  <c r="AH7" i="90"/>
  <c r="AG7" i="90"/>
  <c r="I5" i="90"/>
  <c r="P6" i="90"/>
  <c r="L6" i="90"/>
  <c r="AP8" i="90"/>
  <c r="AO8" i="90"/>
  <c r="AN8" i="90"/>
  <c r="AM8" i="90"/>
  <c r="AK8" i="90"/>
  <c r="AJ8" i="90"/>
  <c r="AI8" i="90"/>
  <c r="AH8" i="90"/>
  <c r="AF8" i="90"/>
  <c r="AM6" i="90"/>
  <c r="AL6" i="90"/>
  <c r="AK6" i="90"/>
  <c r="AJ6" i="90"/>
  <c r="AI6" i="90"/>
  <c r="AH6" i="90"/>
  <c r="AF6" i="90"/>
  <c r="AF5" i="90"/>
  <c r="F7" i="91"/>
  <c r="F6" i="91"/>
  <c r="AE4" i="91"/>
  <c r="Z4" i="91"/>
  <c r="A30" i="90"/>
  <c r="A35" i="90"/>
  <c r="A32" i="90"/>
  <c r="A29" i="90"/>
  <c r="A34" i="90"/>
  <c r="A31" i="90"/>
  <c r="A26" i="90"/>
  <c r="A13" i="90"/>
  <c r="A14" i="90"/>
  <c r="A15" i="90"/>
  <c r="A16" i="90"/>
  <c r="A27" i="90"/>
  <c r="A21" i="90"/>
  <c r="A11" i="90"/>
  <c r="A23" i="90"/>
  <c r="A22" i="90"/>
  <c r="A12" i="90"/>
  <c r="A18" i="90"/>
  <c r="A17" i="90"/>
  <c r="A20" i="90"/>
  <c r="A10" i="90"/>
  <c r="A28" i="90"/>
  <c r="A24" i="90"/>
  <c r="A19" i="90"/>
  <c r="A25"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真岡市役所　建設課</author>
  </authors>
  <commentList>
    <comment ref="AH4" authorId="0" shapeId="0" xr:uid="{00000000-0006-0000-0100-000001000000}">
      <text>
        <r>
          <rPr>
            <b/>
            <sz val="9"/>
            <color indexed="81"/>
            <rFont val="ＭＳ Ｐゴシック"/>
            <family val="3"/>
            <charset val="128"/>
          </rPr>
          <t>課長印は必要なし</t>
        </r>
      </text>
    </comment>
    <comment ref="O8" authorId="0" shapeId="0" xr:uid="{00000000-0006-0000-0100-000002000000}">
      <text>
        <r>
          <rPr>
            <b/>
            <sz val="9"/>
            <color indexed="81"/>
            <rFont val="ＭＳ Ｐゴシック"/>
            <family val="3"/>
            <charset val="128"/>
          </rPr>
          <t>工期はわからなければ書かなくて良い</t>
        </r>
      </text>
    </comment>
    <comment ref="O33" authorId="0" shapeId="0" xr:uid="{00000000-0006-0000-0100-000003000000}">
      <text>
        <r>
          <rPr>
            <b/>
            <sz val="9"/>
            <color indexed="81"/>
            <rFont val="ＭＳ Ｐゴシック"/>
            <family val="3"/>
            <charset val="128"/>
          </rPr>
          <t>工種が違っても､同じ積算体系であれば近接工事の業者を調整する可能性もあるので必ず調べる</t>
        </r>
        <r>
          <rPr>
            <sz val="9"/>
            <color indexed="81"/>
            <rFont val="ＭＳ Ｐゴシック"/>
            <family val="3"/>
            <charset val="128"/>
          </rPr>
          <t xml:space="preserve">
</t>
        </r>
      </text>
    </comment>
  </commentList>
</comments>
</file>

<file path=xl/sharedStrings.xml><?xml version="1.0" encoding="utf-8"?>
<sst xmlns="http://schemas.openxmlformats.org/spreadsheetml/2006/main" count="183" uniqueCount="85">
  <si>
    <t>土木工事</t>
    <rPh sb="0" eb="2">
      <t>ドボク</t>
    </rPh>
    <rPh sb="2" eb="4">
      <t>コウジ</t>
    </rPh>
    <phoneticPr fontId="2"/>
  </si>
  <si>
    <t>備考</t>
    <rPh sb="0" eb="2">
      <t>ビコウ</t>
    </rPh>
    <phoneticPr fontId="5"/>
  </si>
  <si>
    <t>住所</t>
    <rPh sb="0" eb="2">
      <t>ジュウショ</t>
    </rPh>
    <phoneticPr fontId="5"/>
  </si>
  <si>
    <t>工事名</t>
    <rPh sb="0" eb="2">
      <t>コウジ</t>
    </rPh>
    <rPh sb="2" eb="3">
      <t>メイ</t>
    </rPh>
    <phoneticPr fontId="5"/>
  </si>
  <si>
    <t>工事箇所</t>
    <rPh sb="0" eb="2">
      <t>コウジ</t>
    </rPh>
    <rPh sb="2" eb="4">
      <t>カショ</t>
    </rPh>
    <phoneticPr fontId="5"/>
  </si>
  <si>
    <t>　近接工事取扱調査書</t>
    <rPh sb="1" eb="3">
      <t>キンセツ</t>
    </rPh>
    <rPh sb="3" eb="5">
      <t>コウジ</t>
    </rPh>
    <rPh sb="5" eb="7">
      <t>トリアツカイ</t>
    </rPh>
    <rPh sb="7" eb="10">
      <t>チョウサショ</t>
    </rPh>
    <phoneticPr fontId="2"/>
  </si>
  <si>
    <t>本工事</t>
    <rPh sb="0" eb="3">
      <t>ホンコウジ</t>
    </rPh>
    <phoneticPr fontId="2"/>
  </si>
  <si>
    <t>工事名</t>
    <rPh sb="0" eb="3">
      <t>コウジメイ</t>
    </rPh>
    <phoneticPr fontId="2"/>
  </si>
  <si>
    <t>工事場所</t>
    <rPh sb="0" eb="2">
      <t>コウジ</t>
    </rPh>
    <rPh sb="2" eb="4">
      <t>バショ</t>
    </rPh>
    <phoneticPr fontId="2"/>
  </si>
  <si>
    <t>真岡市</t>
    <rPh sb="0" eb="3">
      <t>モオカシ</t>
    </rPh>
    <phoneticPr fontId="2"/>
  </si>
  <si>
    <t>工種</t>
    <rPh sb="0" eb="1">
      <t>コウ</t>
    </rPh>
    <rPh sb="1" eb="2">
      <t>シュ</t>
    </rPh>
    <phoneticPr fontId="2"/>
  </si>
  <si>
    <t>格付</t>
    <rPh sb="0" eb="2">
      <t>カクヅ</t>
    </rPh>
    <phoneticPr fontId="2"/>
  </si>
  <si>
    <t>級</t>
    <rPh sb="0" eb="1">
      <t>キュウ</t>
    </rPh>
    <phoneticPr fontId="2"/>
  </si>
  <si>
    <t>工期</t>
    <rPh sb="0" eb="2">
      <t>コウキ</t>
    </rPh>
    <phoneticPr fontId="2"/>
  </si>
  <si>
    <t>平成</t>
    <rPh sb="0" eb="2">
      <t>ヘイセイ</t>
    </rPh>
    <phoneticPr fontId="2"/>
  </si>
  <si>
    <t>月</t>
    <rPh sb="0" eb="1">
      <t>ガツ</t>
    </rPh>
    <phoneticPr fontId="2"/>
  </si>
  <si>
    <t>日</t>
    <rPh sb="0" eb="1">
      <t>ニチ</t>
    </rPh>
    <phoneticPr fontId="2"/>
  </si>
  <si>
    <t>から</t>
    <phoneticPr fontId="2"/>
  </si>
  <si>
    <t>現工事（前工事）</t>
    <rPh sb="0" eb="1">
      <t>ウツツ</t>
    </rPh>
    <rPh sb="1" eb="3">
      <t>コウジ</t>
    </rPh>
    <rPh sb="4" eb="5">
      <t>ゼン</t>
    </rPh>
    <rPh sb="5" eb="7">
      <t>コウジ</t>
    </rPh>
    <phoneticPr fontId="2"/>
  </si>
  <si>
    <t>事業主体</t>
    <rPh sb="0" eb="2">
      <t>ジギョウ</t>
    </rPh>
    <rPh sb="2" eb="4">
      <t>シュタイ</t>
    </rPh>
    <phoneticPr fontId="2"/>
  </si>
  <si>
    <t>施工業者</t>
    <rPh sb="0" eb="2">
      <t>セコウ</t>
    </rPh>
    <rPh sb="2" eb="4">
      <t>ギョウシャ</t>
    </rPh>
    <phoneticPr fontId="2"/>
  </si>
  <si>
    <t>現工事との関係</t>
    <rPh sb="0" eb="1">
      <t>ゲン</t>
    </rPh>
    <rPh sb="1" eb="3">
      <t>コウジ</t>
    </rPh>
    <rPh sb="5" eb="7">
      <t>カンケイ</t>
    </rPh>
    <phoneticPr fontId="2"/>
  </si>
  <si>
    <t>工事区間が重複(隣接)し､</t>
    <rPh sb="0" eb="2">
      <t>コウジ</t>
    </rPh>
    <rPh sb="2" eb="4">
      <t>クカン</t>
    </rPh>
    <rPh sb="5" eb="7">
      <t>ジュウフク</t>
    </rPh>
    <rPh sb="8" eb="10">
      <t>リンセツ</t>
    </rPh>
    <phoneticPr fontId="2"/>
  </si>
  <si>
    <t xml:space="preserve">  可能</t>
    <rPh sb="2" eb="4">
      <t>カノウ</t>
    </rPh>
    <phoneticPr fontId="2"/>
  </si>
  <si>
    <t>推薦しない。</t>
    <rPh sb="0" eb="2">
      <t>スイセン</t>
    </rPh>
    <phoneticPr fontId="2"/>
  </si>
  <si>
    <t>本工事は①工事と</t>
    <rPh sb="0" eb="3">
      <t>ホンコウジ</t>
    </rPh>
    <rPh sb="5" eb="7">
      <t>コウジ</t>
    </rPh>
    <phoneticPr fontId="2"/>
  </si>
  <si>
    <t>メートルに位置し、同一現場として現場管理が</t>
    <rPh sb="5" eb="7">
      <t>イチ</t>
    </rPh>
    <rPh sb="9" eb="11">
      <t>ドウイツ</t>
    </rPh>
    <rPh sb="11" eb="13">
      <t>ゲンバ</t>
    </rPh>
    <rPh sb="16" eb="18">
      <t>ゲンバ</t>
    </rPh>
    <rPh sb="18" eb="20">
      <t>カンリ</t>
    </rPh>
    <phoneticPr fontId="2"/>
  </si>
  <si>
    <t>と判断し､①の施工業者を</t>
    <rPh sb="1" eb="3">
      <t>ハンダン</t>
    </rPh>
    <rPh sb="7" eb="9">
      <t>セコウ</t>
    </rPh>
    <rPh sb="9" eb="11">
      <t>ギョウシャ</t>
    </rPh>
    <phoneticPr fontId="2"/>
  </si>
  <si>
    <t>工期が重複(継続)し、</t>
    <rPh sb="0" eb="2">
      <t>コウキ</t>
    </rPh>
    <rPh sb="3" eb="5">
      <t>ジュウフク</t>
    </rPh>
    <rPh sb="6" eb="8">
      <t>ケイゾク</t>
    </rPh>
    <phoneticPr fontId="2"/>
  </si>
  <si>
    <t xml:space="preserve"> 不可能</t>
    <rPh sb="1" eb="4">
      <t>フカノウ</t>
    </rPh>
    <phoneticPr fontId="2"/>
  </si>
  <si>
    <t>推薦する。</t>
    <rPh sb="0" eb="2">
      <t>スイセン</t>
    </rPh>
    <phoneticPr fontId="2"/>
  </si>
  <si>
    <t>工種が</t>
    <rPh sb="0" eb="2">
      <t>コウシュ</t>
    </rPh>
    <phoneticPr fontId="2"/>
  </si>
  <si>
    <t>同一である</t>
    <rPh sb="0" eb="2">
      <t>ドウイツ</t>
    </rPh>
    <phoneticPr fontId="2"/>
  </si>
  <si>
    <t>・</t>
    <phoneticPr fontId="2"/>
  </si>
  <si>
    <t>異なる</t>
    <rPh sb="0" eb="1">
      <t>コト</t>
    </rPh>
    <phoneticPr fontId="2"/>
  </si>
  <si>
    <t>格付けが</t>
    <rPh sb="0" eb="1">
      <t>カク</t>
    </rPh>
    <rPh sb="1" eb="2">
      <t>ツ</t>
    </rPh>
    <phoneticPr fontId="2"/>
  </si>
  <si>
    <t>積算体系が</t>
    <rPh sb="0" eb="2">
      <t>セキサン</t>
    </rPh>
    <rPh sb="2" eb="4">
      <t>タイケイ</t>
    </rPh>
    <phoneticPr fontId="2"/>
  </si>
  <si>
    <t>本工事は近接工事に該当するが</t>
    <rPh sb="0" eb="3">
      <t>ホンコウジ</t>
    </rPh>
    <rPh sb="4" eb="6">
      <t>キンセツ</t>
    </rPh>
    <rPh sb="6" eb="8">
      <t>コウジ</t>
    </rPh>
    <rPh sb="9" eb="11">
      <t>ガイトウ</t>
    </rPh>
    <phoneticPr fontId="2"/>
  </si>
  <si>
    <t>土地提供者のため</t>
    <rPh sb="0" eb="2">
      <t>トチ</t>
    </rPh>
    <rPh sb="2" eb="5">
      <t>テイキョウシャ</t>
    </rPh>
    <phoneticPr fontId="2"/>
  </si>
  <si>
    <t>①の施工業者を</t>
    <phoneticPr fontId="2"/>
  </si>
  <si>
    <t>推薦する。</t>
  </si>
  <si>
    <t>軒先工事のため</t>
    <rPh sb="0" eb="2">
      <t>ノキサキ</t>
    </rPh>
    <rPh sb="2" eb="4">
      <t>コウジ</t>
    </rPh>
    <phoneticPr fontId="2"/>
  </si>
  <si>
    <t>①工事は維持工事のため、同一現場として現場管理が不可能と判断し、①の施工業者を</t>
    <rPh sb="1" eb="3">
      <t>コウジ</t>
    </rPh>
    <rPh sb="4" eb="6">
      <t>イジ</t>
    </rPh>
    <rPh sb="6" eb="8">
      <t>コウジ</t>
    </rPh>
    <rPh sb="12" eb="14">
      <t>ドウイツ</t>
    </rPh>
    <rPh sb="14" eb="16">
      <t>ゲンバ</t>
    </rPh>
    <rPh sb="19" eb="21">
      <t>ゲンバ</t>
    </rPh>
    <rPh sb="21" eb="23">
      <t>カンリ</t>
    </rPh>
    <rPh sb="24" eb="27">
      <t>フカノウ</t>
    </rPh>
    <rPh sb="28" eb="30">
      <t>ハンダン</t>
    </rPh>
    <rPh sb="34" eb="36">
      <t>セコウ</t>
    </rPh>
    <rPh sb="36" eb="38">
      <t>ギョウシャ</t>
    </rPh>
    <phoneticPr fontId="2"/>
  </si>
  <si>
    <t>①工事は他部局工事のため、①の施工業者を</t>
    <rPh sb="1" eb="3">
      <t>コウジ</t>
    </rPh>
    <rPh sb="4" eb="5">
      <t>タ</t>
    </rPh>
    <rPh sb="5" eb="7">
      <t>ブキョク</t>
    </rPh>
    <rPh sb="7" eb="9">
      <t>コウジ</t>
    </rPh>
    <rPh sb="15" eb="17">
      <t>セコウ</t>
    </rPh>
    <rPh sb="17" eb="19">
      <t>ギョウシャ</t>
    </rPh>
    <phoneticPr fontId="2"/>
  </si>
  <si>
    <t>本工事は①工事と密接不可分な関係があり､①工事と分離して施工することが困難と判断し､随意契約の方法とする。</t>
    <rPh sb="0" eb="3">
      <t>ホンコウジ</t>
    </rPh>
    <rPh sb="5" eb="7">
      <t>コウジ</t>
    </rPh>
    <rPh sb="8" eb="10">
      <t>ミッセツ</t>
    </rPh>
    <rPh sb="10" eb="13">
      <t>フカブン</t>
    </rPh>
    <rPh sb="14" eb="16">
      <t>カンケイ</t>
    </rPh>
    <rPh sb="21" eb="23">
      <t>コウジ</t>
    </rPh>
    <rPh sb="24" eb="26">
      <t>ブンリ</t>
    </rPh>
    <rPh sb="28" eb="30">
      <t>セコウ</t>
    </rPh>
    <rPh sb="35" eb="37">
      <t>コンナン</t>
    </rPh>
    <rPh sb="38" eb="40">
      <t>ハンダン</t>
    </rPh>
    <phoneticPr fontId="2"/>
  </si>
  <si>
    <t>年</t>
    <rPh sb="0" eb="1">
      <t>ネン</t>
    </rPh>
    <phoneticPr fontId="2"/>
  </si>
  <si>
    <t>設計書閲覧出席者名簿</t>
    <rPh sb="0" eb="2">
      <t>セッケイ</t>
    </rPh>
    <rPh sb="2" eb="3">
      <t>ショ</t>
    </rPh>
    <rPh sb="3" eb="4">
      <t>エツ</t>
    </rPh>
    <rPh sb="4" eb="5">
      <t>ラン</t>
    </rPh>
    <rPh sb="5" eb="7">
      <t>シュッセキ</t>
    </rPh>
    <rPh sb="7" eb="8">
      <t>モノ</t>
    </rPh>
    <rPh sb="8" eb="10">
      <t>メイボ</t>
    </rPh>
    <phoneticPr fontId="5"/>
  </si>
  <si>
    <t>場所:</t>
    <rPh sb="0" eb="2">
      <t>バショ</t>
    </rPh>
    <phoneticPr fontId="5"/>
  </si>
  <si>
    <t>日時:</t>
    <rPh sb="0" eb="2">
      <t>ニチジ</t>
    </rPh>
    <phoneticPr fontId="5"/>
  </si>
  <si>
    <t>業者名</t>
    <rPh sb="0" eb="1">
      <t>ギョウ</t>
    </rPh>
    <rPh sb="1" eb="2">
      <t>モノ</t>
    </rPh>
    <rPh sb="2" eb="3">
      <t>メイ</t>
    </rPh>
    <phoneticPr fontId="5"/>
  </si>
  <si>
    <t>氏名</t>
    <rPh sb="0" eb="2">
      <t>シメイ</t>
    </rPh>
    <phoneticPr fontId="5"/>
  </si>
  <si>
    <t>地内</t>
    <rPh sb="0" eb="2">
      <t>チナイ</t>
    </rPh>
    <phoneticPr fontId="2"/>
  </si>
  <si>
    <t>本工事は①工事と近接工事の対象にはなるが､</t>
    <rPh sb="0" eb="3">
      <t>ホンコウジ</t>
    </rPh>
    <rPh sb="5" eb="7">
      <t>コウジ</t>
    </rPh>
    <phoneticPr fontId="2"/>
  </si>
  <si>
    <t>真岡市</t>
    <phoneticPr fontId="5"/>
  </si>
  <si>
    <t>勝瓜地内配水管布設工事２工事</t>
    <rPh sb="0" eb="1">
      <t>カツ</t>
    </rPh>
    <rPh sb="1" eb="2">
      <t>ウリ</t>
    </rPh>
    <rPh sb="2" eb="4">
      <t>チナイ</t>
    </rPh>
    <rPh sb="4" eb="7">
      <t>ハイスイカン</t>
    </rPh>
    <rPh sb="7" eb="9">
      <t>フセツ</t>
    </rPh>
    <rPh sb="9" eb="11">
      <t>コウジ</t>
    </rPh>
    <rPh sb="12" eb="14">
      <t>コウジ</t>
    </rPh>
    <phoneticPr fontId="2"/>
  </si>
  <si>
    <t>勝瓜</t>
    <rPh sb="0" eb="2">
      <t>カツウリ</t>
    </rPh>
    <phoneticPr fontId="2"/>
  </si>
  <si>
    <t>水道課</t>
    <rPh sb="0" eb="3">
      <t>スイドウカ</t>
    </rPh>
    <phoneticPr fontId="2"/>
  </si>
  <si>
    <t>管工事</t>
    <rPh sb="0" eb="1">
      <t>カン</t>
    </rPh>
    <rPh sb="1" eb="3">
      <t>コウジ</t>
    </rPh>
    <phoneticPr fontId="2"/>
  </si>
  <si>
    <t>(様式第6号)</t>
    <rPh sb="1" eb="3">
      <t>ヨウシキ</t>
    </rPh>
    <rPh sb="3" eb="4">
      <t>ダイ</t>
    </rPh>
    <rPh sb="5" eb="6">
      <t>ゴウ</t>
    </rPh>
    <phoneticPr fontId="2"/>
  </si>
  <si>
    <t>Ｄ</t>
    <phoneticPr fontId="2"/>
  </si>
  <si>
    <t>①</t>
    <phoneticPr fontId="2"/>
  </si>
  <si>
    <t>Ｃ</t>
    <phoneticPr fontId="2"/>
  </si>
  <si>
    <t>②</t>
    <phoneticPr fontId="2"/>
  </si>
  <si>
    <t>③</t>
    <phoneticPr fontId="2"/>
  </si>
  <si>
    <t>④</t>
    <phoneticPr fontId="2"/>
  </si>
  <si>
    <t>⑤</t>
    <phoneticPr fontId="2"/>
  </si>
  <si>
    <t>ため､指名業者の調整は生じない。</t>
    <phoneticPr fontId="2"/>
  </si>
  <si>
    <t>○</t>
    <phoneticPr fontId="5"/>
  </si>
  <si>
    <t>商号又は名称</t>
    <rPh sb="0" eb="2">
      <t>ショウゴウ</t>
    </rPh>
    <rPh sb="2" eb="3">
      <t>マタ</t>
    </rPh>
    <rPh sb="4" eb="6">
      <t>メイショウ</t>
    </rPh>
    <phoneticPr fontId="5"/>
  </si>
  <si>
    <t>代表者氏名</t>
    <rPh sb="0" eb="3">
      <t>ダイヒョウシャ</t>
    </rPh>
    <rPh sb="3" eb="5">
      <t>シメイ</t>
    </rPh>
    <phoneticPr fontId="5"/>
  </si>
  <si>
    <t>数量</t>
    <rPh sb="0" eb="2">
      <t>スウリョウ</t>
    </rPh>
    <phoneticPr fontId="5"/>
  </si>
  <si>
    <t>単位</t>
    <rPh sb="0" eb="2">
      <t>タンイ</t>
    </rPh>
    <phoneticPr fontId="5"/>
  </si>
  <si>
    <t>＊「出精値引き　△○○，○○○円」等の経費の根拠が不明確な記載は認めない。</t>
    <rPh sb="2" eb="4">
      <t>シュッセイ</t>
    </rPh>
    <rPh sb="4" eb="6">
      <t>ネビ</t>
    </rPh>
    <rPh sb="15" eb="16">
      <t>エン</t>
    </rPh>
    <rPh sb="17" eb="18">
      <t>トウ</t>
    </rPh>
    <rPh sb="19" eb="21">
      <t>ケイヒ</t>
    </rPh>
    <rPh sb="22" eb="24">
      <t>コンキョ</t>
    </rPh>
    <rPh sb="25" eb="28">
      <t>フメイカク</t>
    </rPh>
    <rPh sb="29" eb="31">
      <t>キサイ</t>
    </rPh>
    <rPh sb="32" eb="33">
      <t>ミト</t>
    </rPh>
    <phoneticPr fontId="5"/>
  </si>
  <si>
    <t>＊１万円未満の端数処理については認めるものとする。</t>
    <rPh sb="2" eb="4">
      <t>マンエン</t>
    </rPh>
    <rPh sb="4" eb="6">
      <t>ミマン</t>
    </rPh>
    <rPh sb="7" eb="9">
      <t>ハスウ</t>
    </rPh>
    <rPh sb="9" eb="11">
      <t>ショリ</t>
    </rPh>
    <rPh sb="16" eb="17">
      <t>ミト</t>
    </rPh>
    <phoneticPr fontId="5"/>
  </si>
  <si>
    <t>＊内訳書に計算誤り等の不備がある場合は、当該入札を無効とすることがある。</t>
    <rPh sb="1" eb="3">
      <t>ウチワケ</t>
    </rPh>
    <rPh sb="3" eb="4">
      <t>ショ</t>
    </rPh>
    <rPh sb="5" eb="7">
      <t>ケイサン</t>
    </rPh>
    <rPh sb="7" eb="8">
      <t>アヤマ</t>
    </rPh>
    <rPh sb="9" eb="10">
      <t>トウ</t>
    </rPh>
    <rPh sb="11" eb="13">
      <t>フビ</t>
    </rPh>
    <rPh sb="16" eb="18">
      <t>バアイ</t>
    </rPh>
    <rPh sb="20" eb="22">
      <t>トウガイ</t>
    </rPh>
    <rPh sb="22" eb="24">
      <t>ニュウサツ</t>
    </rPh>
    <rPh sb="25" eb="27">
      <t>ムコウ</t>
    </rPh>
    <phoneticPr fontId="5"/>
  </si>
  <si>
    <t>積算（工事費・業務委託費）内訳書</t>
    <rPh sb="0" eb="2">
      <t>セキサン</t>
    </rPh>
    <rPh sb="3" eb="6">
      <t>コウジヒ</t>
    </rPh>
    <rPh sb="7" eb="9">
      <t>ギョウム</t>
    </rPh>
    <rPh sb="9" eb="11">
      <t>イタク</t>
    </rPh>
    <rPh sb="11" eb="12">
      <t>ヒ</t>
    </rPh>
    <rPh sb="13" eb="16">
      <t>ウチワケショ</t>
    </rPh>
    <phoneticPr fontId="5"/>
  </si>
  <si>
    <t>工事(案件)名</t>
    <rPh sb="0" eb="2">
      <t>コウジ</t>
    </rPh>
    <rPh sb="3" eb="5">
      <t>アンケン</t>
    </rPh>
    <rPh sb="6" eb="7">
      <t>メイ</t>
    </rPh>
    <phoneticPr fontId="5"/>
  </si>
  <si>
    <t>工事(履行)場所</t>
    <rPh sb="0" eb="2">
      <t>コウジ</t>
    </rPh>
    <rPh sb="3" eb="5">
      <t>リコウ</t>
    </rPh>
    <rPh sb="6" eb="8">
      <t>バショ</t>
    </rPh>
    <phoneticPr fontId="5"/>
  </si>
  <si>
    <t>印</t>
    <rPh sb="0" eb="1">
      <t>イン</t>
    </rPh>
    <phoneticPr fontId="2"/>
  </si>
  <si>
    <t>積算価格（＝入札書記載金額）</t>
    <rPh sb="0" eb="2">
      <t>セキサン</t>
    </rPh>
    <rPh sb="2" eb="4">
      <t>カカク</t>
    </rPh>
    <phoneticPr fontId="5"/>
  </si>
  <si>
    <t>金額(円）</t>
    <rPh sb="0" eb="1">
      <t>キン</t>
    </rPh>
    <rPh sb="1" eb="2">
      <t>ガク</t>
    </rPh>
    <rPh sb="3" eb="4">
      <t>エン</t>
    </rPh>
    <phoneticPr fontId="5"/>
  </si>
  <si>
    <t>費目・工種等</t>
    <rPh sb="0" eb="2">
      <t>ヒモク</t>
    </rPh>
    <rPh sb="3" eb="5">
      <t>コウシュ</t>
    </rPh>
    <rPh sb="5" eb="6">
      <t>ナド</t>
    </rPh>
    <phoneticPr fontId="5"/>
  </si>
  <si>
    <t>備　考</t>
    <rPh sb="0" eb="1">
      <t>ビ</t>
    </rPh>
    <rPh sb="2" eb="3">
      <t>コウ</t>
    </rPh>
    <phoneticPr fontId="2"/>
  </si>
  <si>
    <t>※内訳書作成にあたっての留意事項</t>
    <rPh sb="1" eb="4">
      <t>ウチワケショ</t>
    </rPh>
    <rPh sb="4" eb="6">
      <t>サクセイ</t>
    </rPh>
    <rPh sb="12" eb="14">
      <t>リュウイ</t>
    </rPh>
    <rPh sb="14" eb="16">
      <t>ジコウ</t>
    </rPh>
    <phoneticPr fontId="5"/>
  </si>
  <si>
    <t>　　年　　月　　日</t>
    <rPh sb="2" eb="3">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</si>
</sst>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name val="ＭＳ 明朝"/>
      <family val="1"/>
      <charset val="128"/>
    </font>
    <font>
      <sz val="11"/>
      <name val="ＭＳ 明朝"/>
      <family val="1"/>
      <charset val="128"/>
    </font>
    <font>
      <sz val="6"/>
      <name val="ＭＳ 明朝"/>
      <family val="1"/>
      <charset val="128"/>
    </font>
    <font>
      <sz val="10"/>
      <name val="ＭＳ 明朝"/>
      <family val="1"/>
      <charset val="128"/>
    </font>
    <font>
      <sz val="11"/>
      <name val="ＭＳ Ｐゴシック"/>
      <family val="3"/>
      <charset val="128"/>
    </font>
    <font>
      <sz val="6"/>
      <name val="ＭＳ Ｐゴシック"/>
      <family val="3"/>
      <charset val="128"/>
    </font>
    <font>
      <sz val="14"/>
      <name val="ＭＳ 明朝"/>
      <family val="1"/>
      <charset val="128"/>
    </font>
    <font>
      <sz val="12"/>
      <name val="ＭＳ 明朝"/>
      <family val="1"/>
      <charset val="128"/>
    </font>
    <font>
      <sz val="11"/>
      <color indexed="12"/>
      <name val="ＭＳ 明朝"/>
      <family val="1"/>
      <charset val="128"/>
    </font>
    <font>
      <sz val="11"/>
      <color indexed="10"/>
      <name val="ＭＳ 明朝"/>
      <family val="1"/>
      <charset val="128"/>
    </font>
    <font>
      <sz val="12"/>
      <color indexed="10"/>
      <name val="ＭＳ 明朝"/>
      <family val="1"/>
      <charset val="128"/>
    </font>
    <font>
      <sz val="13"/>
      <color indexed="10"/>
      <name val="ＭＳ 明朝"/>
      <family val="1"/>
      <charset val="128"/>
    </font>
    <font>
      <b/>
      <sz val="11"/>
      <name val="ＭＳ 明朝"/>
      <family val="1"/>
      <charset val="128"/>
    </font>
    <font>
      <b/>
      <sz val="20"/>
      <name val="ＭＳ 明朝"/>
      <family val="1"/>
      <charset val="128"/>
    </font>
    <font>
      <sz val="9"/>
      <color indexed="81"/>
      <name val="ＭＳ Ｐゴシック"/>
      <family val="3"/>
      <charset val="128"/>
    </font>
    <font>
      <b/>
      <sz val="9"/>
      <color indexed="81"/>
      <name val="ＭＳ Ｐゴシック"/>
      <family val="3"/>
      <charset val="128"/>
    </font>
    <font>
      <sz val="18"/>
      <name val="ＭＳ 明朝"/>
      <family val="1"/>
      <charset val="128"/>
    </font>
    <font>
      <sz val="10"/>
      <color indexed="12"/>
      <name val="ＭＳ 明朝"/>
      <family val="1"/>
      <charset val="128"/>
    </font>
    <font>
      <sz val="13"/>
      <name val="ＭＳ 明朝"/>
      <family val="1"/>
      <charset val="128"/>
    </font>
    <font>
      <sz val="20"/>
      <name val="ＭＳ 明朝"/>
      <family val="1"/>
      <charset val="128"/>
    </font>
    <font>
      <sz val="16"/>
      <name val="ＭＳ 明朝"/>
      <family val="1"/>
      <charset val="128"/>
    </font>
    <font>
      <sz val="11"/>
      <name val="ＭＳ ゴシック"/>
      <family val="3"/>
      <charset val="128"/>
    </font>
  </fonts>
  <fills count="2">
    <fill>
      <patternFill patternType="none"/>
    </fill>
    <fill>
      <patternFill patternType="gray125"/>
    </fill>
  </fills>
  <borders count="44">
    <border>
      <left/>
      <right/>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top style="medium">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6">
    <xf numFmtId="0" fontId="0" fillId="0" borderId="0"/>
    <xf numFmtId="0" fontId="1" fillId="0" borderId="0"/>
    <xf numFmtId="0" fontId="4" fillId="0" borderId="0"/>
    <xf numFmtId="0" fontId="4" fillId="0" borderId="0"/>
    <xf numFmtId="0" fontId="4" fillId="0" borderId="0">
      <alignment vertical="center"/>
    </xf>
    <xf numFmtId="38" fontId="4" fillId="0" borderId="0" applyFont="0" applyFill="0" applyBorder="0" applyAlignment="0" applyProtection="0">
      <alignment vertical="center"/>
    </xf>
  </cellStyleXfs>
  <cellXfs count="195">
    <xf numFmtId="0" fontId="0" fillId="0" borderId="0" xfId="0"/>
    <xf numFmtId="0" fontId="1" fillId="0" borderId="0" xfId="3" applyFont="1"/>
    <xf numFmtId="0" fontId="1" fillId="0" borderId="0" xfId="3" applyFont="1" applyAlignment="1">
      <alignment vertical="center"/>
    </xf>
    <xf numFmtId="0" fontId="3" fillId="0" borderId="3" xfId="1" applyFont="1" applyBorder="1" applyAlignment="1">
      <alignment vertical="center"/>
    </xf>
    <xf numFmtId="0" fontId="3" fillId="0" borderId="16" xfId="1" applyFont="1" applyBorder="1" applyAlignment="1">
      <alignment vertical="center"/>
    </xf>
    <xf numFmtId="0" fontId="3" fillId="0" borderId="0" xfId="1" applyFont="1" applyAlignment="1">
      <alignment horizontal="center" vertical="center"/>
    </xf>
    <xf numFmtId="0" fontId="1" fillId="0" borderId="0" xfId="1" applyAlignment="1">
      <alignment vertical="center"/>
    </xf>
    <xf numFmtId="0" fontId="3" fillId="0" borderId="17" xfId="1" applyFont="1" applyBorder="1" applyAlignment="1">
      <alignment vertical="center"/>
    </xf>
    <xf numFmtId="0" fontId="3" fillId="0" borderId="8" xfId="1" applyFont="1" applyBorder="1" applyAlignment="1">
      <alignment horizontal="distributed" vertical="center"/>
    </xf>
    <xf numFmtId="0" fontId="3" fillId="0" borderId="6" xfId="1" applyFont="1" applyBorder="1" applyAlignment="1">
      <alignment horizontal="center" vertical="center"/>
    </xf>
    <xf numFmtId="0" fontId="3" fillId="0" borderId="0" xfId="1" applyFont="1" applyAlignment="1">
      <alignment vertical="center"/>
    </xf>
    <xf numFmtId="0" fontId="1" fillId="0" borderId="3" xfId="1" applyBorder="1" applyAlignment="1">
      <alignment vertical="center"/>
    </xf>
    <xf numFmtId="0" fontId="1" fillId="0" borderId="16" xfId="1" applyBorder="1" applyAlignment="1">
      <alignment vertical="center"/>
    </xf>
    <xf numFmtId="0" fontId="1" fillId="0" borderId="17" xfId="1" applyBorder="1" applyAlignment="1">
      <alignment horizontal="distributed" vertical="center"/>
    </xf>
    <xf numFmtId="0" fontId="1" fillId="0" borderId="3" xfId="1" applyBorder="1" applyAlignment="1">
      <alignment horizontal="center" vertical="center"/>
    </xf>
    <xf numFmtId="0" fontId="9" fillId="0" borderId="0" xfId="1" applyFont="1" applyAlignment="1">
      <alignment vertical="center"/>
    </xf>
    <xf numFmtId="0" fontId="9" fillId="0" borderId="8" xfId="1" applyFont="1" applyBorder="1" applyAlignment="1">
      <alignment vertical="center"/>
    </xf>
    <xf numFmtId="0" fontId="9" fillId="0" borderId="4" xfId="1" applyFont="1" applyBorder="1" applyAlignment="1">
      <alignment vertical="center"/>
    </xf>
    <xf numFmtId="0" fontId="1" fillId="0" borderId="9" xfId="1" applyBorder="1" applyAlignment="1">
      <alignment horizontal="center" vertical="center"/>
    </xf>
    <xf numFmtId="0" fontId="1" fillId="0" borderId="8" xfId="1" applyBorder="1" applyAlignment="1">
      <alignment vertical="center"/>
    </xf>
    <xf numFmtId="0" fontId="1" fillId="0" borderId="4" xfId="1" applyBorder="1" applyAlignment="1">
      <alignment vertical="center"/>
    </xf>
    <xf numFmtId="0" fontId="3" fillId="0" borderId="9" xfId="1" applyFont="1" applyBorder="1" applyAlignment="1">
      <alignment vertical="center"/>
    </xf>
    <xf numFmtId="0" fontId="3" fillId="0" borderId="8" xfId="1" applyFont="1" applyBorder="1" applyAlignment="1">
      <alignment vertical="center"/>
    </xf>
    <xf numFmtId="0" fontId="3" fillId="0" borderId="14" xfId="1" applyFont="1" applyBorder="1" applyAlignment="1">
      <alignment vertical="center"/>
    </xf>
    <xf numFmtId="0" fontId="3" fillId="0" borderId="15" xfId="1" applyFont="1" applyBorder="1" applyAlignment="1">
      <alignment vertical="center"/>
    </xf>
    <xf numFmtId="0" fontId="3" fillId="0" borderId="5"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9" fillId="0" borderId="3" xfId="1" applyFont="1" applyBorder="1" applyAlignment="1">
      <alignment vertical="center"/>
    </xf>
    <xf numFmtId="0" fontId="1" fillId="0" borderId="0" xfId="2" applyFont="1" applyAlignment="1">
      <alignment vertical="center"/>
    </xf>
    <xf numFmtId="0" fontId="1" fillId="0" borderId="0" xfId="3" applyFont="1" applyAlignment="1">
      <alignment horizontal="center"/>
    </xf>
    <xf numFmtId="0" fontId="10" fillId="0" borderId="0" xfId="2" applyFont="1" applyAlignment="1">
      <alignment horizontal="center" vertical="center"/>
    </xf>
    <xf numFmtId="0" fontId="13" fillId="0" borderId="0" xfId="2" applyFont="1" applyAlignment="1">
      <alignment horizontal="center" vertical="center"/>
    </xf>
    <xf numFmtId="0" fontId="16" fillId="0" borderId="0" xfId="2" applyFont="1" applyAlignment="1">
      <alignment vertical="center"/>
    </xf>
    <xf numFmtId="0" fontId="16" fillId="0" borderId="0" xfId="2" applyFont="1" applyAlignment="1">
      <alignment horizontal="center" vertical="center"/>
    </xf>
    <xf numFmtId="0" fontId="6" fillId="0" borderId="13" xfId="2" applyFont="1" applyBorder="1" applyAlignment="1">
      <alignment horizontal="distributed" vertical="center" justifyLastLine="1"/>
    </xf>
    <xf numFmtId="0" fontId="6" fillId="0" borderId="1" xfId="2" applyFont="1" applyBorder="1" applyAlignment="1">
      <alignment horizontal="center" vertical="center" wrapText="1"/>
    </xf>
    <xf numFmtId="0" fontId="10" fillId="0" borderId="1" xfId="2" applyFont="1" applyBorder="1" applyAlignment="1">
      <alignment vertical="center"/>
    </xf>
    <xf numFmtId="0" fontId="7" fillId="0" borderId="1" xfId="2" applyFont="1" applyBorder="1" applyAlignment="1">
      <alignment vertical="center"/>
    </xf>
    <xf numFmtId="0" fontId="7" fillId="0" borderId="2" xfId="2" applyFont="1" applyBorder="1" applyAlignment="1">
      <alignment vertical="center"/>
    </xf>
    <xf numFmtId="0" fontId="7" fillId="0" borderId="0" xfId="2" applyFont="1" applyAlignment="1">
      <alignment vertical="center"/>
    </xf>
    <xf numFmtId="0" fontId="6" fillId="0" borderId="12" xfId="2" applyFont="1" applyBorder="1" applyAlignment="1">
      <alignment horizontal="distributed" vertical="center" justifyLastLine="1"/>
    </xf>
    <xf numFmtId="0" fontId="6" fillId="0" borderId="0" xfId="2" applyFont="1" applyAlignment="1">
      <alignment horizontal="distributed" vertical="center" justifyLastLine="1"/>
    </xf>
    <xf numFmtId="0" fontId="6" fillId="0" borderId="0" xfId="2" applyFont="1" applyAlignment="1">
      <alignment horizontal="center" vertical="center" wrapText="1"/>
    </xf>
    <xf numFmtId="0" fontId="7" fillId="0" borderId="10" xfId="2" applyFont="1" applyBorder="1" applyAlignment="1">
      <alignment vertical="center"/>
    </xf>
    <xf numFmtId="0" fontId="6" fillId="0" borderId="11" xfId="2" applyFont="1" applyBorder="1" applyAlignment="1">
      <alignment horizontal="distributed" vertical="center" justifyLastLine="1"/>
    </xf>
    <xf numFmtId="0" fontId="6" fillId="0" borderId="6" xfId="2" applyFont="1" applyBorder="1" applyAlignment="1">
      <alignment horizontal="distributed" vertical="center" justifyLastLine="1"/>
    </xf>
    <xf numFmtId="0" fontId="6" fillId="0" borderId="6" xfId="2" applyFont="1" applyBorder="1" applyAlignment="1">
      <alignment horizontal="center" vertical="center" wrapText="1"/>
    </xf>
    <xf numFmtId="0" fontId="7" fillId="0" borderId="0" xfId="2" applyFont="1" applyAlignment="1">
      <alignment horizontal="center" vertical="center"/>
    </xf>
    <xf numFmtId="0" fontId="3" fillId="0" borderId="8" xfId="1" applyFont="1" applyBorder="1" applyAlignment="1">
      <alignment horizontal="center" vertical="center"/>
    </xf>
    <xf numFmtId="0" fontId="8" fillId="0" borderId="3" xfId="1" applyFont="1" applyBorder="1" applyAlignment="1">
      <alignment vertical="center"/>
    </xf>
    <xf numFmtId="0" fontId="8" fillId="0" borderId="3" xfId="1" applyFont="1" applyBorder="1" applyAlignment="1">
      <alignment horizontal="center" vertical="center"/>
    </xf>
    <xf numFmtId="0" fontId="8" fillId="0" borderId="8" xfId="1" applyFont="1" applyBorder="1" applyAlignment="1">
      <alignment vertical="center"/>
    </xf>
    <xf numFmtId="0" fontId="3" fillId="0" borderId="8" xfId="1" applyFont="1" applyBorder="1" applyAlignment="1">
      <alignment vertical="center" wrapText="1"/>
    </xf>
    <xf numFmtId="0" fontId="3" fillId="0" borderId="4" xfId="1" applyFont="1" applyBorder="1" applyAlignment="1">
      <alignment vertical="center" wrapText="1"/>
    </xf>
    <xf numFmtId="0" fontId="17" fillId="0" borderId="0" xfId="1" applyFont="1" applyAlignment="1">
      <alignment vertical="center"/>
    </xf>
    <xf numFmtId="0" fontId="3" fillId="0" borderId="0" xfId="1" applyFont="1" applyAlignment="1">
      <alignment vertical="center" wrapText="1"/>
    </xf>
    <xf numFmtId="0" fontId="3" fillId="0" borderId="15" xfId="1" applyFont="1" applyBorder="1" applyAlignment="1">
      <alignment vertical="center" wrapText="1"/>
    </xf>
    <xf numFmtId="0" fontId="3" fillId="0" borderId="6" xfId="1" applyFont="1" applyBorder="1" applyAlignment="1">
      <alignment vertical="center" wrapText="1"/>
    </xf>
    <xf numFmtId="0" fontId="3" fillId="0" borderId="7" xfId="1" applyFont="1" applyBorder="1" applyAlignment="1">
      <alignment vertical="center" wrapText="1"/>
    </xf>
    <xf numFmtId="0" fontId="7" fillId="0" borderId="6" xfId="2" applyFont="1" applyBorder="1" applyAlignment="1">
      <alignment horizontal="center" vertical="center"/>
    </xf>
    <xf numFmtId="0" fontId="10" fillId="0" borderId="10" xfId="2" applyFont="1" applyBorder="1" applyAlignment="1">
      <alignment horizontal="center" vertical="center"/>
    </xf>
    <xf numFmtId="0" fontId="18" fillId="0" borderId="1" xfId="2" applyFont="1" applyBorder="1" applyAlignment="1">
      <alignment horizontal="distributed" vertical="center" justifyLastLine="1"/>
    </xf>
    <xf numFmtId="0" fontId="18" fillId="0" borderId="1" xfId="2" applyFont="1" applyBorder="1" applyAlignment="1">
      <alignment horizontal="center" vertical="center" wrapText="1"/>
    </xf>
    <xf numFmtId="0" fontId="18" fillId="0" borderId="0" xfId="2" applyFont="1" applyAlignment="1">
      <alignment horizontal="distributed" vertical="center" justifyLastLine="1"/>
    </xf>
    <xf numFmtId="0" fontId="18" fillId="0" borderId="0" xfId="2" applyFont="1" applyAlignment="1">
      <alignment horizontal="center" vertical="center" wrapText="1"/>
    </xf>
    <xf numFmtId="0" fontId="11" fillId="0" borderId="0" xfId="0" applyFont="1" applyAlignment="1">
      <alignment vertical="center"/>
    </xf>
    <xf numFmtId="0" fontId="11" fillId="0" borderId="0" xfId="0" applyFont="1" applyAlignment="1">
      <alignment horizontal="center" vertical="center"/>
    </xf>
    <xf numFmtId="0" fontId="9" fillId="0" borderId="3" xfId="1" applyFont="1" applyBorder="1" applyAlignment="1">
      <alignment horizontal="distributed" vertical="center" justifyLastLine="1"/>
    </xf>
    <xf numFmtId="0" fontId="3" fillId="0" borderId="0" xfId="3" applyFont="1"/>
    <xf numFmtId="0" fontId="1" fillId="0" borderId="0" xfId="3" applyFont="1" applyAlignment="1">
      <alignment horizontal="left"/>
    </xf>
    <xf numFmtId="0" fontId="19" fillId="0" borderId="0" xfId="3" applyFont="1" applyAlignment="1">
      <alignment vertical="center"/>
    </xf>
    <xf numFmtId="0" fontId="1" fillId="0" borderId="0" xfId="3" applyFont="1" applyAlignment="1">
      <alignment horizontal="center" vertical="center"/>
    </xf>
    <xf numFmtId="0" fontId="7" fillId="0" borderId="0" xfId="3" applyFont="1"/>
    <xf numFmtId="0" fontId="7" fillId="0" borderId="0" xfId="3" applyFont="1" applyAlignment="1">
      <alignment horizontal="center"/>
    </xf>
    <xf numFmtId="0" fontId="1" fillId="0" borderId="3" xfId="3" applyFont="1" applyBorder="1" applyAlignment="1">
      <alignment vertical="center"/>
    </xf>
    <xf numFmtId="0" fontId="1" fillId="0" borderId="35" xfId="3" applyFont="1" applyBorder="1" applyAlignment="1">
      <alignment vertical="center"/>
    </xf>
    <xf numFmtId="0" fontId="12" fillId="0" borderId="3" xfId="3" applyFont="1" applyBorder="1" applyAlignment="1">
      <alignment vertical="center"/>
    </xf>
    <xf numFmtId="0" fontId="12" fillId="0" borderId="35" xfId="3" applyFont="1" applyBorder="1" applyAlignment="1">
      <alignment vertical="center"/>
    </xf>
    <xf numFmtId="0" fontId="1" fillId="0" borderId="37" xfId="3" applyFont="1" applyBorder="1" applyAlignment="1">
      <alignment horizontal="center" vertical="center"/>
    </xf>
    <xf numFmtId="0" fontId="12" fillId="0" borderId="39" xfId="3" applyFont="1" applyBorder="1" applyAlignment="1">
      <alignment horizontal="left" vertical="center" wrapText="1"/>
    </xf>
    <xf numFmtId="0" fontId="12" fillId="0" borderId="38" xfId="3" applyFont="1" applyBorder="1" applyAlignment="1">
      <alignment horizontal="left" vertical="center" wrapText="1"/>
    </xf>
    <xf numFmtId="0" fontId="1" fillId="0" borderId="39" xfId="3" applyFont="1" applyBorder="1" applyAlignment="1">
      <alignment horizontal="center" vertical="center"/>
    </xf>
    <xf numFmtId="0" fontId="1" fillId="0" borderId="37" xfId="3" applyFont="1" applyBorder="1" applyAlignment="1">
      <alignment vertical="center"/>
    </xf>
    <xf numFmtId="0" fontId="1" fillId="0" borderId="40" xfId="3" applyFont="1" applyBorder="1" applyAlignment="1">
      <alignment vertical="center"/>
    </xf>
    <xf numFmtId="49" fontId="1" fillId="0" borderId="17" xfId="3" applyNumberFormat="1" applyFont="1" applyBorder="1" applyAlignment="1">
      <alignment vertical="center"/>
    </xf>
    <xf numFmtId="49" fontId="1" fillId="0" borderId="3" xfId="3" applyNumberFormat="1" applyFont="1" applyBorder="1" applyAlignment="1">
      <alignment vertical="center"/>
    </xf>
    <xf numFmtId="49" fontId="1" fillId="0" borderId="16" xfId="3" applyNumberFormat="1" applyFont="1" applyBorder="1" applyAlignment="1">
      <alignment vertical="center"/>
    </xf>
    <xf numFmtId="49" fontId="1" fillId="0" borderId="17" xfId="3" applyNumberFormat="1" applyFont="1" applyBorder="1" applyAlignment="1">
      <alignment horizontal="center" vertical="center"/>
    </xf>
    <xf numFmtId="49" fontId="1" fillId="0" borderId="3" xfId="3" applyNumberFormat="1" applyFont="1" applyBorder="1" applyAlignment="1">
      <alignment horizontal="center" vertical="center"/>
    </xf>
    <xf numFmtId="49" fontId="12" fillId="0" borderId="17" xfId="3" applyNumberFormat="1" applyFont="1" applyBorder="1" applyAlignment="1">
      <alignment horizontal="center" vertical="center"/>
    </xf>
    <xf numFmtId="49" fontId="12" fillId="0" borderId="3" xfId="3" applyNumberFormat="1" applyFont="1" applyBorder="1" applyAlignment="1">
      <alignment horizontal="center" vertical="center"/>
    </xf>
    <xf numFmtId="49" fontId="12" fillId="0" borderId="3" xfId="3" applyNumberFormat="1" applyFont="1" applyBorder="1" applyAlignment="1">
      <alignment vertical="center"/>
    </xf>
    <xf numFmtId="49" fontId="12" fillId="0" borderId="16" xfId="3" applyNumberFormat="1" applyFont="1" applyBorder="1" applyAlignment="1">
      <alignment vertical="center"/>
    </xf>
    <xf numFmtId="49" fontId="12" fillId="0" borderId="17" xfId="3" applyNumberFormat="1" applyFont="1" applyBorder="1" applyAlignment="1">
      <alignment vertical="center"/>
    </xf>
    <xf numFmtId="49" fontId="12" fillId="0" borderId="0" xfId="3" applyNumberFormat="1" applyFont="1"/>
    <xf numFmtId="49" fontId="1" fillId="0" borderId="9" xfId="3" applyNumberFormat="1" applyFont="1" applyBorder="1" applyAlignment="1">
      <alignment vertical="center"/>
    </xf>
    <xf numFmtId="49" fontId="1" fillId="0" borderId="8" xfId="3" applyNumberFormat="1" applyFont="1" applyBorder="1" applyAlignment="1">
      <alignment vertical="center"/>
    </xf>
    <xf numFmtId="49" fontId="1" fillId="0" borderId="4" xfId="3" applyNumberFormat="1" applyFont="1" applyBorder="1" applyAlignment="1">
      <alignment vertical="center"/>
    </xf>
    <xf numFmtId="49" fontId="1" fillId="0" borderId="41" xfId="3" applyNumberFormat="1" applyFont="1" applyBorder="1" applyAlignment="1">
      <alignment horizontal="center" vertical="center"/>
    </xf>
    <xf numFmtId="49" fontId="1" fillId="0" borderId="42" xfId="3" applyNumberFormat="1" applyFont="1" applyBorder="1" applyAlignment="1">
      <alignment horizontal="center" vertical="center"/>
    </xf>
    <xf numFmtId="49" fontId="1" fillId="0" borderId="42" xfId="3" applyNumberFormat="1" applyFont="1" applyBorder="1" applyAlignment="1">
      <alignment vertical="center"/>
    </xf>
    <xf numFmtId="49" fontId="1" fillId="0" borderId="43" xfId="3" applyNumberFormat="1" applyFont="1" applyBorder="1" applyAlignment="1">
      <alignment vertical="center"/>
    </xf>
    <xf numFmtId="0" fontId="21" fillId="0" borderId="0" xfId="3" applyFont="1" applyAlignment="1">
      <alignment vertical="center"/>
    </xf>
    <xf numFmtId="0" fontId="12" fillId="0" borderId="0" xfId="3" applyFont="1" applyAlignment="1">
      <alignment wrapText="1"/>
    </xf>
    <xf numFmtId="49" fontId="0" fillId="0" borderId="3" xfId="3" applyNumberFormat="1" applyFont="1" applyBorder="1" applyAlignment="1">
      <alignment vertical="center"/>
    </xf>
    <xf numFmtId="0" fontId="1" fillId="0" borderId="17" xfId="3" applyFont="1" applyBorder="1" applyAlignment="1">
      <alignment horizontal="center" vertical="center"/>
    </xf>
    <xf numFmtId="0" fontId="1" fillId="0" borderId="16" xfId="3" applyFont="1" applyBorder="1" applyAlignment="1">
      <alignment horizontal="center" vertical="center"/>
    </xf>
    <xf numFmtId="0" fontId="1" fillId="0" borderId="17" xfId="3" applyFont="1" applyBorder="1" applyAlignment="1">
      <alignment horizontal="center" vertical="center" wrapText="1"/>
    </xf>
    <xf numFmtId="0" fontId="1" fillId="0" borderId="16" xfId="0" applyFont="1" applyBorder="1" applyAlignment="1">
      <alignment horizontal="center" vertical="center" wrapText="1"/>
    </xf>
    <xf numFmtId="0" fontId="12" fillId="0" borderId="17" xfId="3" applyFont="1" applyBorder="1" applyAlignment="1">
      <alignment horizontal="center" vertical="center" wrapText="1"/>
    </xf>
    <xf numFmtId="0" fontId="12" fillId="0" borderId="16" xfId="3" applyFont="1" applyBorder="1" applyAlignment="1">
      <alignment horizontal="center" vertical="center" wrapText="1"/>
    </xf>
    <xf numFmtId="0" fontId="12" fillId="0" borderId="16" xfId="0" applyFont="1" applyBorder="1" applyAlignment="1">
      <alignment horizontal="center" vertical="center" wrapText="1"/>
    </xf>
    <xf numFmtId="0" fontId="12" fillId="0" borderId="34" xfId="3" applyFont="1" applyBorder="1" applyAlignment="1">
      <alignment horizontal="left" vertical="center" shrinkToFit="1"/>
    </xf>
    <xf numFmtId="0" fontId="12" fillId="0" borderId="3" xfId="3" applyFont="1" applyBorder="1" applyAlignment="1">
      <alignment horizontal="left" vertical="center" shrinkToFit="1"/>
    </xf>
    <xf numFmtId="0" fontId="12" fillId="0" borderId="16" xfId="3" applyFont="1" applyBorder="1" applyAlignment="1">
      <alignment horizontal="left" vertical="center" shrinkToFit="1"/>
    </xf>
    <xf numFmtId="0" fontId="1" fillId="0" borderId="0" xfId="3" applyFont="1"/>
    <xf numFmtId="0" fontId="1" fillId="0" borderId="0" xfId="3" applyFont="1" applyAlignment="1">
      <alignment vertical="center"/>
    </xf>
    <xf numFmtId="0" fontId="1" fillId="0" borderId="6" xfId="3" applyFont="1" applyBorder="1" applyAlignment="1">
      <alignment horizontal="left" wrapText="1"/>
    </xf>
    <xf numFmtId="0" fontId="1" fillId="0" borderId="0" xfId="0" applyFont="1" applyAlignment="1">
      <alignment horizontal="left" vertical="center"/>
    </xf>
    <xf numFmtId="0" fontId="1" fillId="0" borderId="34" xfId="3" applyFont="1" applyBorder="1" applyAlignment="1">
      <alignment horizontal="left" vertical="center" shrinkToFit="1"/>
    </xf>
    <xf numFmtId="0" fontId="1" fillId="0" borderId="3" xfId="3" applyFont="1" applyBorder="1" applyAlignment="1">
      <alignment horizontal="left" vertical="center" shrinkToFit="1"/>
    </xf>
    <xf numFmtId="0" fontId="1" fillId="0" borderId="16" xfId="3" applyFont="1" applyBorder="1" applyAlignment="1">
      <alignment horizontal="left" vertical="center" shrinkToFit="1"/>
    </xf>
    <xf numFmtId="0" fontId="1" fillId="0" borderId="16" xfId="0" applyFont="1" applyBorder="1" applyAlignment="1">
      <alignment horizontal="center" vertical="center"/>
    </xf>
    <xf numFmtId="0" fontId="1" fillId="0" borderId="36" xfId="3" applyFont="1" applyBorder="1" applyAlignment="1">
      <alignment horizontal="center" vertical="center"/>
    </xf>
    <xf numFmtId="0" fontId="1" fillId="0" borderId="37" xfId="3" applyFont="1" applyBorder="1" applyAlignment="1">
      <alignment horizontal="center" vertical="center"/>
    </xf>
    <xf numFmtId="0" fontId="1" fillId="0" borderId="38" xfId="3" applyFont="1" applyBorder="1" applyAlignment="1">
      <alignment horizontal="center" vertical="center"/>
    </xf>
    <xf numFmtId="176" fontId="1" fillId="0" borderId="17" xfId="3" applyNumberFormat="1" applyFont="1" applyBorder="1" applyAlignment="1">
      <alignment horizontal="center" vertical="center" wrapText="1"/>
    </xf>
    <xf numFmtId="176" fontId="1" fillId="0" borderId="16" xfId="0" applyNumberFormat="1" applyFont="1" applyBorder="1" applyAlignment="1">
      <alignment horizontal="center" vertical="center" wrapText="1"/>
    </xf>
    <xf numFmtId="0" fontId="1" fillId="0" borderId="6" xfId="3" applyFont="1" applyBorder="1" applyAlignment="1">
      <alignment horizontal="left"/>
    </xf>
    <xf numFmtId="0" fontId="20" fillId="0" borderId="0" xfId="3" applyFont="1" applyAlignment="1">
      <alignment horizontal="center" vertical="center"/>
    </xf>
    <xf numFmtId="0" fontId="1" fillId="0" borderId="0" xfId="3" applyFont="1" applyAlignment="1">
      <alignment horizontal="right"/>
    </xf>
    <xf numFmtId="0" fontId="1" fillId="0" borderId="32" xfId="3" applyFont="1" applyBorder="1" applyAlignment="1">
      <alignment horizontal="center" vertical="center" justifyLastLine="1"/>
    </xf>
    <xf numFmtId="0" fontId="1" fillId="0" borderId="30" xfId="3" applyFont="1" applyBorder="1" applyAlignment="1">
      <alignment horizontal="center" vertical="center" justifyLastLine="1"/>
    </xf>
    <xf numFmtId="0" fontId="1" fillId="0" borderId="31" xfId="3" applyFont="1" applyBorder="1" applyAlignment="1">
      <alignment horizontal="center" vertical="center" justifyLastLine="1"/>
    </xf>
    <xf numFmtId="0" fontId="1" fillId="0" borderId="33" xfId="3" applyFont="1" applyBorder="1" applyAlignment="1">
      <alignment horizontal="center" vertical="center" justifyLastLine="1"/>
    </xf>
    <xf numFmtId="3" fontId="1" fillId="0" borderId="6" xfId="3" applyNumberFormat="1" applyFont="1" applyBorder="1" applyAlignment="1">
      <alignment horizontal="left" shrinkToFit="1"/>
    </xf>
    <xf numFmtId="0" fontId="1" fillId="0" borderId="29" xfId="3" applyFont="1" applyBorder="1" applyAlignment="1">
      <alignment horizontal="center" vertical="center"/>
    </xf>
    <xf numFmtId="0" fontId="1" fillId="0" borderId="30" xfId="3" applyFont="1" applyBorder="1" applyAlignment="1">
      <alignment horizontal="center" vertical="center"/>
    </xf>
    <xf numFmtId="0" fontId="1" fillId="0" borderId="31" xfId="3" applyFont="1" applyBorder="1" applyAlignment="1">
      <alignment horizontal="center" vertical="center"/>
    </xf>
    <xf numFmtId="0" fontId="10" fillId="0" borderId="23" xfId="2" applyFont="1" applyBorder="1" applyAlignment="1">
      <alignment horizontal="center" vertical="center"/>
    </xf>
    <xf numFmtId="0" fontId="10" fillId="0" borderId="22" xfId="2" applyFont="1" applyBorder="1" applyAlignment="1">
      <alignment horizontal="center" vertical="center"/>
    </xf>
    <xf numFmtId="0" fontId="7" fillId="0" borderId="22" xfId="2" applyFont="1" applyBorder="1" applyAlignment="1">
      <alignment horizontal="center" vertical="center"/>
    </xf>
    <xf numFmtId="0" fontId="7" fillId="0" borderId="26" xfId="2" applyFont="1" applyBorder="1" applyAlignment="1">
      <alignment horizontal="center" vertical="center"/>
    </xf>
    <xf numFmtId="0" fontId="10" fillId="0" borderId="24" xfId="2" applyFont="1" applyBorder="1" applyAlignment="1">
      <alignment horizontal="center" vertical="center"/>
    </xf>
    <xf numFmtId="0" fontId="10" fillId="0" borderId="18" xfId="2" applyFont="1" applyBorder="1" applyAlignment="1">
      <alignment horizontal="center" vertical="center"/>
    </xf>
    <xf numFmtId="0" fontId="7" fillId="0" borderId="18" xfId="2" applyFont="1" applyBorder="1" applyAlignment="1">
      <alignment horizontal="center" vertical="center"/>
    </xf>
    <xf numFmtId="0" fontId="7" fillId="0" borderId="21" xfId="2" applyFont="1" applyBorder="1" applyAlignment="1">
      <alignment horizontal="center" vertical="center"/>
    </xf>
    <xf numFmtId="0" fontId="7" fillId="0" borderId="19" xfId="2" applyFont="1" applyBorder="1" applyAlignment="1">
      <alignment horizontal="center" vertical="center"/>
    </xf>
    <xf numFmtId="0" fontId="7" fillId="0" borderId="27" xfId="2" applyFont="1" applyBorder="1" applyAlignment="1">
      <alignment horizontal="center" vertical="center"/>
    </xf>
    <xf numFmtId="0" fontId="10" fillId="0" borderId="25" xfId="2" applyFont="1" applyBorder="1" applyAlignment="1">
      <alignment horizontal="center" vertical="center"/>
    </xf>
    <xf numFmtId="0" fontId="10" fillId="0" borderId="19" xfId="2" applyFont="1" applyBorder="1" applyAlignment="1">
      <alignment horizontal="center" vertical="center"/>
    </xf>
    <xf numFmtId="0" fontId="1" fillId="0" borderId="0" xfId="2" applyFont="1" applyAlignment="1">
      <alignment vertical="center"/>
    </xf>
    <xf numFmtId="0" fontId="13" fillId="0" borderId="0" xfId="0" applyFont="1" applyAlignment="1">
      <alignment horizontal="distributed" vertical="center"/>
    </xf>
    <xf numFmtId="0" fontId="18" fillId="0" borderId="1" xfId="2" applyFont="1" applyBorder="1" applyAlignment="1">
      <alignment horizontal="distributed" vertical="center"/>
    </xf>
    <xf numFmtId="0" fontId="7" fillId="0" borderId="1" xfId="2" applyFont="1" applyBorder="1" applyAlignment="1">
      <alignment horizontal="distributed" vertical="center"/>
    </xf>
    <xf numFmtId="0" fontId="11" fillId="0" borderId="1" xfId="2" applyFont="1" applyBorder="1" applyAlignment="1">
      <alignment vertical="center" shrinkToFit="1"/>
    </xf>
    <xf numFmtId="0" fontId="7" fillId="0" borderId="28" xfId="2" applyFont="1" applyBorder="1" applyAlignment="1">
      <alignment horizontal="distributed" vertical="center" justifyLastLine="1"/>
    </xf>
    <xf numFmtId="0" fontId="7" fillId="0" borderId="20" xfId="2" applyFont="1" applyBorder="1" applyAlignment="1">
      <alignment horizontal="distributed" vertical="center" justifyLastLine="1"/>
    </xf>
    <xf numFmtId="0" fontId="7" fillId="0" borderId="18" xfId="2" applyFont="1" applyBorder="1" applyAlignment="1">
      <alignment horizontal="distributed" vertical="center" justifyLastLine="1"/>
    </xf>
    <xf numFmtId="0" fontId="7" fillId="0" borderId="21" xfId="2" applyFont="1" applyBorder="1" applyAlignment="1">
      <alignment horizontal="distributed" vertical="center" justifyLastLine="1"/>
    </xf>
    <xf numFmtId="0" fontId="10" fillId="0" borderId="0" xfId="2" applyFont="1" applyAlignment="1">
      <alignment horizontal="center" vertical="center"/>
    </xf>
    <xf numFmtId="0" fontId="18" fillId="0" borderId="0" xfId="0" applyFont="1" applyAlignment="1">
      <alignment horizontal="distributed" vertical="center"/>
    </xf>
    <xf numFmtId="0" fontId="11" fillId="0" borderId="0" xfId="0" applyFont="1" applyAlignment="1">
      <alignment horizontal="center" vertical="center" shrinkToFit="1"/>
    </xf>
    <xf numFmtId="0" fontId="7" fillId="0" borderId="0" xfId="2" applyFont="1" applyAlignment="1">
      <alignment horizontal="distributed" vertical="center"/>
    </xf>
    <xf numFmtId="0" fontId="7" fillId="0" borderId="0" xfId="2" applyFont="1" applyAlignment="1">
      <alignment horizontal="center" vertical="center"/>
    </xf>
    <xf numFmtId="0" fontId="18" fillId="0" borderId="0" xfId="2" applyFont="1" applyAlignment="1">
      <alignment horizontal="distributed" vertical="center"/>
    </xf>
    <xf numFmtId="0" fontId="3" fillId="0" borderId="17" xfId="1" applyFont="1" applyBorder="1" applyAlignment="1">
      <alignment vertical="center"/>
    </xf>
    <xf numFmtId="0" fontId="3" fillId="0" borderId="3" xfId="1" applyFont="1" applyBorder="1" applyAlignment="1">
      <alignment vertical="center"/>
    </xf>
    <xf numFmtId="0" fontId="3" fillId="0" borderId="16" xfId="1" applyFont="1" applyBorder="1" applyAlignment="1">
      <alignment vertical="center"/>
    </xf>
    <xf numFmtId="0" fontId="1" fillId="0" borderId="0" xfId="1" applyAlignment="1">
      <alignment vertical="center"/>
    </xf>
    <xf numFmtId="0" fontId="6" fillId="0" borderId="0" xfId="1" applyFont="1" applyAlignment="1">
      <alignment vertical="center"/>
    </xf>
    <xf numFmtId="0" fontId="3" fillId="0" borderId="8" xfId="1" applyFont="1" applyBorder="1" applyAlignment="1">
      <alignment horizontal="distributed" vertical="center"/>
    </xf>
    <xf numFmtId="0" fontId="3" fillId="0" borderId="8" xfId="1" applyFont="1" applyBorder="1" applyAlignment="1">
      <alignment horizontal="right" vertical="center"/>
    </xf>
    <xf numFmtId="0" fontId="3" fillId="0" borderId="4" xfId="1" applyFont="1" applyBorder="1" applyAlignment="1">
      <alignment horizontal="right" vertical="center"/>
    </xf>
    <xf numFmtId="0" fontId="3" fillId="0" borderId="0" xfId="1" applyFont="1" applyAlignment="1">
      <alignment vertical="center"/>
    </xf>
    <xf numFmtId="0" fontId="3" fillId="0" borderId="6" xfId="1" applyFont="1" applyBorder="1" applyAlignment="1">
      <alignment horizontal="distributed" vertical="center"/>
    </xf>
    <xf numFmtId="0" fontId="3" fillId="0" borderId="6" xfId="1" applyFont="1" applyBorder="1" applyAlignment="1">
      <alignment horizontal="right" vertical="center"/>
    </xf>
    <xf numFmtId="0" fontId="3" fillId="0" borderId="7" xfId="1" applyFont="1" applyBorder="1" applyAlignment="1">
      <alignment horizontal="right" vertical="center"/>
    </xf>
    <xf numFmtId="0" fontId="3" fillId="0" borderId="0" xfId="1" applyFont="1" applyAlignment="1">
      <alignment horizontal="center" vertical="center"/>
    </xf>
    <xf numFmtId="0" fontId="1" fillId="0" borderId="17" xfId="1" applyBorder="1" applyAlignment="1">
      <alignment horizontal="distributed" vertical="center"/>
    </xf>
    <xf numFmtId="0" fontId="1" fillId="0" borderId="3" xfId="1" applyBorder="1" applyAlignment="1">
      <alignment horizontal="distributed" vertical="center"/>
    </xf>
    <xf numFmtId="0" fontId="1" fillId="0" borderId="16" xfId="1" applyBorder="1" applyAlignment="1">
      <alignment horizontal="distributed" vertical="center"/>
    </xf>
    <xf numFmtId="0" fontId="8" fillId="0" borderId="17" xfId="1" applyFont="1" applyBorder="1" applyAlignment="1">
      <alignment vertical="center"/>
    </xf>
    <xf numFmtId="0" fontId="8" fillId="0" borderId="3" xfId="1" applyFont="1" applyBorder="1" applyAlignment="1">
      <alignment vertical="center"/>
    </xf>
    <xf numFmtId="0" fontId="8" fillId="0" borderId="16" xfId="1" applyFont="1" applyBorder="1" applyAlignment="1">
      <alignment vertical="center"/>
    </xf>
    <xf numFmtId="0" fontId="8" fillId="0" borderId="17" xfId="1" applyFont="1" applyBorder="1" applyAlignment="1">
      <alignment horizontal="center" vertical="center"/>
    </xf>
    <xf numFmtId="0" fontId="8" fillId="0" borderId="3" xfId="1" applyFont="1" applyBorder="1" applyAlignment="1">
      <alignment horizontal="center" vertical="center"/>
    </xf>
    <xf numFmtId="0" fontId="8" fillId="0" borderId="16" xfId="1" applyFont="1" applyBorder="1" applyAlignment="1">
      <alignment horizontal="center" vertical="center"/>
    </xf>
    <xf numFmtId="0" fontId="1" fillId="0" borderId="17" xfId="1" applyBorder="1" applyAlignment="1">
      <alignment horizontal="center" vertical="center"/>
    </xf>
    <xf numFmtId="0" fontId="1" fillId="0" borderId="16" xfId="1" applyBorder="1" applyAlignment="1">
      <alignment horizontal="center" vertical="center"/>
    </xf>
    <xf numFmtId="0" fontId="1" fillId="0" borderId="17" xfId="1" applyBorder="1" applyAlignment="1">
      <alignment horizontal="distributed" vertical="center" justifyLastLine="1"/>
    </xf>
    <xf numFmtId="0" fontId="1" fillId="0" borderId="3" xfId="1" applyBorder="1" applyAlignment="1">
      <alignment horizontal="distributed" vertical="center" justifyLastLine="1"/>
    </xf>
    <xf numFmtId="0" fontId="1" fillId="0" borderId="3" xfId="1" applyBorder="1" applyAlignment="1">
      <alignment horizontal="center" vertical="center"/>
    </xf>
    <xf numFmtId="0" fontId="8" fillId="0" borderId="3" xfId="1" applyFont="1" applyBorder="1" applyAlignment="1">
      <alignment horizontal="distributed" vertical="center" justifyLastLine="1"/>
    </xf>
  </cellXfs>
  <cellStyles count="6">
    <cellStyle name="桁区切り 2" xfId="5" xr:uid="{00000000-0005-0000-0000-000000000000}"/>
    <cellStyle name="標準" xfId="0" builtinId="0"/>
    <cellStyle name="標準 2" xfId="4" xr:uid="{00000000-0005-0000-0000-000002000000}"/>
    <cellStyle name="標準_Book1" xfId="1" xr:uid="{00000000-0005-0000-0000-000003000000}"/>
    <cellStyle name="標準_閲覧名簿" xfId="2" xr:uid="{00000000-0005-0000-0000-000004000000}"/>
    <cellStyle name="標準_請負管理書類" xfId="3" xr:uid="{00000000-0005-0000-0000-000005000000}"/>
  </cellStyles>
  <dxfs count="0"/>
  <tableStyles count="0" defaultTableStyle="TableStyleMedium2" defaultPivotStyle="PivotStyleLight16"/>
  <colors>
    <mruColors>
      <color rgb="FFFFFF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180975</xdr:colOff>
      <xdr:row>34</xdr:row>
      <xdr:rowOff>9525</xdr:rowOff>
    </xdr:from>
    <xdr:to>
      <xdr:col>17</xdr:col>
      <xdr:colOff>123825</xdr:colOff>
      <xdr:row>34</xdr:row>
      <xdr:rowOff>228600</xdr:rowOff>
    </xdr:to>
    <xdr:sp macro="" textlink="">
      <xdr:nvSpPr>
        <xdr:cNvPr id="49180" name="Oval 3">
          <a:extLst>
            <a:ext uri="{FF2B5EF4-FFF2-40B4-BE49-F238E27FC236}">
              <a16:creationId xmlns:a16="http://schemas.microsoft.com/office/drawing/2014/main" id="{00000000-0008-0000-0100-00001CC00000}"/>
            </a:ext>
          </a:extLst>
        </xdr:cNvPr>
        <xdr:cNvSpPr>
          <a:spLocks noChangeArrowheads="1"/>
        </xdr:cNvSpPr>
      </xdr:nvSpPr>
      <xdr:spPr bwMode="auto">
        <a:xfrm>
          <a:off x="2781300" y="8105775"/>
          <a:ext cx="74295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142875</xdr:colOff>
      <xdr:row>33</xdr:row>
      <xdr:rowOff>19050</xdr:rowOff>
    </xdr:from>
    <xdr:to>
      <xdr:col>24</xdr:col>
      <xdr:colOff>95250</xdr:colOff>
      <xdr:row>33</xdr:row>
      <xdr:rowOff>228600</xdr:rowOff>
    </xdr:to>
    <xdr:sp macro="" textlink="">
      <xdr:nvSpPr>
        <xdr:cNvPr id="49181" name="Oval 4">
          <a:extLst>
            <a:ext uri="{FF2B5EF4-FFF2-40B4-BE49-F238E27FC236}">
              <a16:creationId xmlns:a16="http://schemas.microsoft.com/office/drawing/2014/main" id="{00000000-0008-0000-0100-00001DC00000}"/>
            </a:ext>
          </a:extLst>
        </xdr:cNvPr>
        <xdr:cNvSpPr>
          <a:spLocks noChangeArrowheads="1"/>
        </xdr:cNvSpPr>
      </xdr:nvSpPr>
      <xdr:spPr bwMode="auto">
        <a:xfrm>
          <a:off x="4343400" y="7877175"/>
          <a:ext cx="55245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50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P36"/>
  <sheetViews>
    <sheetView view="pageBreakPreview" zoomScale="75" zoomScaleNormal="100" workbookViewId="0">
      <selection activeCell="A21" sqref="A21:G21"/>
    </sheetView>
  </sheetViews>
  <sheetFormatPr defaultRowHeight="13.5" x14ac:dyDescent="0.15"/>
  <cols>
    <col min="1" max="42" width="3.125" style="29" customWidth="1"/>
    <col min="43" max="16384" width="9" style="29"/>
  </cols>
  <sheetData>
    <row r="2" spans="1:42" x14ac:dyDescent="0.15">
      <c r="A2" s="152"/>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row>
    <row r="3" spans="1:42" ht="24" x14ac:dyDescent="0.15">
      <c r="A3" s="32"/>
      <c r="B3" s="32"/>
      <c r="C3" s="32"/>
      <c r="D3" s="32"/>
      <c r="E3" s="32"/>
      <c r="F3" s="32"/>
      <c r="G3" s="32"/>
      <c r="H3" s="153" t="s">
        <v>46</v>
      </c>
      <c r="I3" s="153"/>
      <c r="J3" s="153"/>
      <c r="K3" s="153"/>
      <c r="L3" s="153"/>
      <c r="M3" s="153"/>
      <c r="N3" s="153"/>
      <c r="O3" s="153"/>
      <c r="P3" s="153"/>
      <c r="Q3" s="153"/>
      <c r="R3" s="153"/>
      <c r="S3" s="153"/>
      <c r="T3" s="153"/>
      <c r="U3" s="153"/>
      <c r="V3" s="153"/>
      <c r="W3" s="153"/>
      <c r="X3" s="153"/>
      <c r="Y3" s="153"/>
      <c r="Z3" s="153"/>
      <c r="AA3" s="153"/>
      <c r="AB3" s="153"/>
      <c r="AC3" s="153"/>
      <c r="AD3" s="153"/>
      <c r="AE3" s="153"/>
      <c r="AF3" s="32"/>
      <c r="AG3" s="32"/>
      <c r="AH3" s="32"/>
      <c r="AI3" s="32"/>
      <c r="AJ3" s="32"/>
      <c r="AK3" s="32"/>
      <c r="AL3" s="32"/>
      <c r="AM3" s="32"/>
      <c r="AN3" s="32"/>
      <c r="AO3" s="32"/>
      <c r="AP3" s="32"/>
    </row>
    <row r="4" spans="1:42" ht="13.5" customHeight="1" thickBot="1" x14ac:dyDescent="0.2">
      <c r="A4" s="33"/>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row>
    <row r="5" spans="1:42" s="40" customFormat="1" ht="20.100000000000001" customHeight="1" x14ac:dyDescent="0.15">
      <c r="A5" s="35"/>
      <c r="B5" s="154" t="s">
        <v>3</v>
      </c>
      <c r="C5" s="154"/>
      <c r="D5" s="154"/>
      <c r="E5" s="154"/>
      <c r="F5" s="154"/>
      <c r="G5" s="62"/>
      <c r="H5" s="63"/>
      <c r="I5" s="156" t="e">
        <f>#REF!&amp;#REF!&amp;#REF!</f>
        <v>#REF!</v>
      </c>
      <c r="J5" s="156"/>
      <c r="K5" s="156"/>
      <c r="L5" s="156"/>
      <c r="M5" s="156"/>
      <c r="N5" s="156"/>
      <c r="O5" s="156"/>
      <c r="P5" s="156"/>
      <c r="Q5" s="156"/>
      <c r="R5" s="156"/>
      <c r="S5" s="156"/>
      <c r="T5" s="156"/>
      <c r="U5" s="156"/>
      <c r="V5" s="156"/>
      <c r="W5" s="156"/>
      <c r="X5" s="156"/>
      <c r="Y5" s="156"/>
      <c r="Z5" s="156"/>
      <c r="AA5" s="156"/>
      <c r="AB5" s="36"/>
      <c r="AC5" s="155" t="s">
        <v>47</v>
      </c>
      <c r="AD5" s="155"/>
      <c r="AE5" s="155"/>
      <c r="AF5" s="37" t="e">
        <f>#REF!</f>
        <v>#REF!</v>
      </c>
      <c r="AG5" s="38"/>
      <c r="AH5" s="38"/>
      <c r="AI5" s="38"/>
      <c r="AJ5" s="38"/>
      <c r="AK5" s="38"/>
      <c r="AL5" s="38"/>
      <c r="AM5" s="38"/>
      <c r="AN5" s="38"/>
      <c r="AO5" s="38"/>
      <c r="AP5" s="39"/>
    </row>
    <row r="6" spans="1:42" s="40" customFormat="1" ht="20.100000000000001" customHeight="1" x14ac:dyDescent="0.15">
      <c r="A6" s="41"/>
      <c r="B6" s="166" t="s">
        <v>4</v>
      </c>
      <c r="C6" s="166"/>
      <c r="D6" s="166"/>
      <c r="E6" s="166"/>
      <c r="F6" s="166"/>
      <c r="G6" s="64"/>
      <c r="H6" s="65"/>
      <c r="I6" s="162" t="s">
        <v>53</v>
      </c>
      <c r="J6" s="162"/>
      <c r="K6" s="162"/>
      <c r="L6" s="163" t="e">
        <f>#REF!</f>
        <v>#REF!</v>
      </c>
      <c r="M6" s="163"/>
      <c r="N6" s="163"/>
      <c r="O6" s="163"/>
      <c r="P6" s="66" t="e">
        <f>#REF!</f>
        <v>#REF!</v>
      </c>
      <c r="Q6" s="67"/>
      <c r="R6" s="65"/>
      <c r="S6" s="65"/>
      <c r="T6" s="65"/>
      <c r="U6" s="65"/>
      <c r="V6" s="65"/>
      <c r="W6" s="65"/>
      <c r="X6" s="65"/>
      <c r="Y6" s="65"/>
      <c r="Z6" s="65"/>
      <c r="AA6" s="65"/>
      <c r="AB6" s="43"/>
      <c r="AC6" s="164" t="s">
        <v>48</v>
      </c>
      <c r="AD6" s="164"/>
      <c r="AE6" s="164"/>
      <c r="AF6" s="161" t="e">
        <f>#REF!</f>
        <v>#REF!</v>
      </c>
      <c r="AG6" s="161"/>
      <c r="AH6" s="31" t="e">
        <f>#REF!</f>
        <v>#REF!</v>
      </c>
      <c r="AI6" s="31" t="e">
        <f>#REF!</f>
        <v>#REF!</v>
      </c>
      <c r="AJ6" s="31" t="e">
        <f>#REF!</f>
        <v>#REF!</v>
      </c>
      <c r="AK6" s="31" t="e">
        <f>#REF!</f>
        <v>#REF!</v>
      </c>
      <c r="AL6" s="31" t="e">
        <f>#REF!</f>
        <v>#REF!</v>
      </c>
      <c r="AM6" s="31" t="e">
        <f>#REF!</f>
        <v>#REF!</v>
      </c>
      <c r="AP6" s="44"/>
    </row>
    <row r="7" spans="1:42" s="40" customFormat="1" ht="20.100000000000001" customHeight="1" x14ac:dyDescent="0.15">
      <c r="A7" s="41"/>
      <c r="B7" s="42"/>
      <c r="C7" s="42"/>
      <c r="D7" s="42"/>
      <c r="E7" s="42"/>
      <c r="F7" s="42"/>
      <c r="G7" s="42"/>
      <c r="H7" s="43"/>
      <c r="I7" s="43"/>
      <c r="J7" s="43"/>
      <c r="K7" s="43"/>
      <c r="L7" s="43"/>
      <c r="M7" s="43"/>
      <c r="N7" s="43"/>
      <c r="O7" s="43"/>
      <c r="P7" s="43"/>
      <c r="Q7" s="43"/>
      <c r="R7" s="43"/>
      <c r="S7" s="43"/>
      <c r="T7" s="43"/>
      <c r="U7" s="43"/>
      <c r="V7" s="43"/>
      <c r="W7" s="43"/>
      <c r="X7" s="43"/>
      <c r="Y7" s="43"/>
      <c r="Z7" s="43"/>
      <c r="AA7" s="43"/>
      <c r="AB7" s="43"/>
      <c r="AC7" s="165"/>
      <c r="AD7" s="165"/>
      <c r="AE7" s="165"/>
      <c r="AG7" s="31" t="e">
        <f>IF(#REF!="","",#REF!)</f>
        <v>#REF!</v>
      </c>
      <c r="AH7" s="161" t="e">
        <f>IF(#REF!="","",#REF!)</f>
        <v>#REF!</v>
      </c>
      <c r="AI7" s="161"/>
      <c r="AJ7" s="31" t="e">
        <f>IF(#REF!="","",#REF!)</f>
        <v>#REF!</v>
      </c>
      <c r="AK7" s="31" t="e">
        <f>IF(#REF!="","",#REF!)</f>
        <v>#REF!</v>
      </c>
      <c r="AL7" s="31" t="e">
        <f>IF(#REF!="","",#REF!)</f>
        <v>#REF!</v>
      </c>
      <c r="AM7" s="31" t="e">
        <f>IF(#REF!="","",#REF!)</f>
        <v>#REF!</v>
      </c>
      <c r="AN7" s="31" t="e">
        <f>IF(#REF!="","",#REF!)</f>
        <v>#REF!</v>
      </c>
      <c r="AO7" s="31" t="e">
        <f>IF(#REF!="","",#REF!)</f>
        <v>#REF!</v>
      </c>
      <c r="AP7" s="44"/>
    </row>
    <row r="8" spans="1:42" s="40" customFormat="1" ht="20.100000000000001" customHeight="1" x14ac:dyDescent="0.15">
      <c r="A8" s="45"/>
      <c r="B8" s="46"/>
      <c r="C8" s="46"/>
      <c r="D8" s="46"/>
      <c r="E8" s="46"/>
      <c r="F8" s="46"/>
      <c r="G8" s="46"/>
      <c r="H8" s="47"/>
      <c r="I8" s="47"/>
      <c r="J8" s="47"/>
      <c r="K8" s="47"/>
      <c r="L8" s="47"/>
      <c r="M8" s="47"/>
      <c r="N8" s="47"/>
      <c r="O8" s="47"/>
      <c r="P8" s="47"/>
      <c r="Q8" s="47"/>
      <c r="R8" s="47"/>
      <c r="S8" s="47"/>
      <c r="T8" s="47"/>
      <c r="U8" s="47"/>
      <c r="V8" s="47"/>
      <c r="W8" s="47"/>
      <c r="X8" s="47"/>
      <c r="Y8" s="47"/>
      <c r="Z8" s="47"/>
      <c r="AA8" s="47"/>
      <c r="AB8" s="47"/>
      <c r="AC8" s="60"/>
      <c r="AD8" s="60"/>
      <c r="AE8" s="60"/>
      <c r="AF8" s="161" t="e">
        <f>#REF!</f>
        <v>#REF!</v>
      </c>
      <c r="AG8" s="161"/>
      <c r="AH8" s="31" t="e">
        <f>#REF!</f>
        <v>#REF!</v>
      </c>
      <c r="AI8" s="31" t="e">
        <f>#REF!</f>
        <v>#REF!</v>
      </c>
      <c r="AJ8" s="31" t="e">
        <f>#REF!</f>
        <v>#REF!</v>
      </c>
      <c r="AK8" s="161" t="e">
        <f>#REF!</f>
        <v>#REF!</v>
      </c>
      <c r="AL8" s="161"/>
      <c r="AM8" s="31" t="e">
        <f>#REF!</f>
        <v>#REF!</v>
      </c>
      <c r="AN8" s="31" t="e">
        <f>#REF!</f>
        <v>#REF!</v>
      </c>
      <c r="AO8" s="31" t="e">
        <f>#REF!</f>
        <v>#REF!</v>
      </c>
      <c r="AP8" s="61" t="e">
        <f>#REF!</f>
        <v>#REF!</v>
      </c>
    </row>
    <row r="9" spans="1:42" s="48" customFormat="1" ht="16.7" customHeight="1" x14ac:dyDescent="0.15">
      <c r="A9" s="157" t="s">
        <v>49</v>
      </c>
      <c r="B9" s="158"/>
      <c r="C9" s="158"/>
      <c r="D9" s="158"/>
      <c r="E9" s="158"/>
      <c r="F9" s="158"/>
      <c r="G9" s="158"/>
      <c r="H9" s="159" t="s">
        <v>50</v>
      </c>
      <c r="I9" s="159"/>
      <c r="J9" s="159"/>
      <c r="K9" s="159"/>
      <c r="L9" s="159"/>
      <c r="M9" s="159"/>
      <c r="N9" s="159"/>
      <c r="O9" s="159"/>
      <c r="P9" s="159"/>
      <c r="Q9" s="159" t="s">
        <v>2</v>
      </c>
      <c r="R9" s="159"/>
      <c r="S9" s="159"/>
      <c r="T9" s="159"/>
      <c r="U9" s="159"/>
      <c r="V9" s="159"/>
      <c r="W9" s="159"/>
      <c r="X9" s="159"/>
      <c r="Y9" s="159"/>
      <c r="Z9" s="159"/>
      <c r="AA9" s="159"/>
      <c r="AB9" s="159"/>
      <c r="AC9" s="159"/>
      <c r="AD9" s="159"/>
      <c r="AE9" s="159"/>
      <c r="AF9" s="159"/>
      <c r="AG9" s="159"/>
      <c r="AH9" s="159"/>
      <c r="AI9" s="159"/>
      <c r="AJ9" s="159"/>
      <c r="AK9" s="159" t="s">
        <v>1</v>
      </c>
      <c r="AL9" s="159"/>
      <c r="AM9" s="159"/>
      <c r="AN9" s="159"/>
      <c r="AO9" s="159"/>
      <c r="AP9" s="160"/>
    </row>
    <row r="10" spans="1:42" s="40" customFormat="1" ht="17.100000000000001" customHeight="1" x14ac:dyDescent="0.15">
      <c r="A10" s="144" t="e">
        <f>IF(#REF!&lt;1,"",VLOOKUP(1,(#REF!),4,FALSE))</f>
        <v>#REF!</v>
      </c>
      <c r="B10" s="145"/>
      <c r="C10" s="145"/>
      <c r="D10" s="145"/>
      <c r="E10" s="145"/>
      <c r="F10" s="145"/>
      <c r="G10" s="145"/>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7"/>
    </row>
    <row r="11" spans="1:42" s="40" customFormat="1" ht="17.100000000000001" customHeight="1" x14ac:dyDescent="0.15">
      <c r="A11" s="144" t="e">
        <f>IF(#REF!&lt;2,"",VLOOKUP(2,(#REF!),4,FALSE))</f>
        <v>#REF!</v>
      </c>
      <c r="B11" s="145"/>
      <c r="C11" s="145"/>
      <c r="D11" s="145"/>
      <c r="E11" s="145"/>
      <c r="F11" s="145"/>
      <c r="G11" s="145"/>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7"/>
    </row>
    <row r="12" spans="1:42" s="40" customFormat="1" ht="17.100000000000001" customHeight="1" x14ac:dyDescent="0.15">
      <c r="A12" s="144" t="e">
        <f>IF(#REF!&lt;3,"",VLOOKUP(3,(#REF!),4,FALSE))</f>
        <v>#REF!</v>
      </c>
      <c r="B12" s="145"/>
      <c r="C12" s="145"/>
      <c r="D12" s="145"/>
      <c r="E12" s="145"/>
      <c r="F12" s="145"/>
      <c r="G12" s="145"/>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146"/>
      <c r="AI12" s="146"/>
      <c r="AJ12" s="146"/>
      <c r="AK12" s="146"/>
      <c r="AL12" s="146"/>
      <c r="AM12" s="146"/>
      <c r="AN12" s="146"/>
      <c r="AO12" s="146"/>
      <c r="AP12" s="147"/>
    </row>
    <row r="13" spans="1:42" s="40" customFormat="1" ht="17.100000000000001" customHeight="1" x14ac:dyDescent="0.15">
      <c r="A13" s="144" t="e">
        <f>IF(#REF!&lt;4,"",VLOOKUP(4,(#REF!),4,FALSE))</f>
        <v>#REF!</v>
      </c>
      <c r="B13" s="145"/>
      <c r="C13" s="145"/>
      <c r="D13" s="145"/>
      <c r="E13" s="145"/>
      <c r="F13" s="145"/>
      <c r="G13" s="145"/>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c r="AK13" s="146"/>
      <c r="AL13" s="146"/>
      <c r="AM13" s="146"/>
      <c r="AN13" s="146"/>
      <c r="AO13" s="146"/>
      <c r="AP13" s="147"/>
    </row>
    <row r="14" spans="1:42" s="40" customFormat="1" ht="17.100000000000001" customHeight="1" x14ac:dyDescent="0.15">
      <c r="A14" s="144" t="e">
        <f>IF(#REF!&lt;5,"",VLOOKUP(5,(#REF!),4,FALSE))</f>
        <v>#REF!</v>
      </c>
      <c r="B14" s="145"/>
      <c r="C14" s="145"/>
      <c r="D14" s="145"/>
      <c r="E14" s="145"/>
      <c r="F14" s="145"/>
      <c r="G14" s="145"/>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6"/>
      <c r="AM14" s="146"/>
      <c r="AN14" s="146"/>
      <c r="AO14" s="146"/>
      <c r="AP14" s="147"/>
    </row>
    <row r="15" spans="1:42" s="40" customFormat="1" ht="17.100000000000001" customHeight="1" x14ac:dyDescent="0.15">
      <c r="A15" s="144" t="e">
        <f>IF(#REF!&lt;6,"",VLOOKUP(6,(#REF!),4,FALSE))</f>
        <v>#REF!</v>
      </c>
      <c r="B15" s="145"/>
      <c r="C15" s="145"/>
      <c r="D15" s="145"/>
      <c r="E15" s="145"/>
      <c r="F15" s="145"/>
      <c r="G15" s="145"/>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7"/>
    </row>
    <row r="16" spans="1:42" s="40" customFormat="1" ht="17.100000000000001" customHeight="1" x14ac:dyDescent="0.15">
      <c r="A16" s="144" t="e">
        <f>IF(#REF!&lt;7,"",VLOOKUP(7,(#REF!),4,FALSE))</f>
        <v>#REF!</v>
      </c>
      <c r="B16" s="145"/>
      <c r="C16" s="145"/>
      <c r="D16" s="145"/>
      <c r="E16" s="145"/>
      <c r="F16" s="145"/>
      <c r="G16" s="145"/>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6"/>
      <c r="AN16" s="146"/>
      <c r="AO16" s="146"/>
      <c r="AP16" s="147"/>
    </row>
    <row r="17" spans="1:42" s="40" customFormat="1" ht="17.100000000000001" customHeight="1" x14ac:dyDescent="0.15">
      <c r="A17" s="144" t="e">
        <f>IF(#REF!&lt;8,"",VLOOKUP(8,(#REF!),4,FALSE))</f>
        <v>#REF!</v>
      </c>
      <c r="B17" s="145"/>
      <c r="C17" s="145"/>
      <c r="D17" s="145"/>
      <c r="E17" s="145"/>
      <c r="F17" s="145"/>
      <c r="G17" s="145"/>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6"/>
      <c r="AP17" s="147"/>
    </row>
    <row r="18" spans="1:42" s="40" customFormat="1" ht="17.100000000000001" customHeight="1" x14ac:dyDescent="0.15">
      <c r="A18" s="144" t="e">
        <f>IF(#REF!&lt;9,"",VLOOKUP(9,(#REF!),4,FALSE))</f>
        <v>#REF!</v>
      </c>
      <c r="B18" s="145"/>
      <c r="C18" s="145"/>
      <c r="D18" s="145"/>
      <c r="E18" s="145"/>
      <c r="F18" s="145"/>
      <c r="G18" s="145"/>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7"/>
    </row>
    <row r="19" spans="1:42" s="40" customFormat="1" ht="17.100000000000001" customHeight="1" x14ac:dyDescent="0.15">
      <c r="A19" s="144" t="e">
        <f>IF(#REF!&lt;10,"",VLOOKUP(10,(#REF!),4,FALSE))</f>
        <v>#REF!</v>
      </c>
      <c r="B19" s="145"/>
      <c r="C19" s="145"/>
      <c r="D19" s="145"/>
      <c r="E19" s="145"/>
      <c r="F19" s="145"/>
      <c r="G19" s="145"/>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7"/>
    </row>
    <row r="20" spans="1:42" s="40" customFormat="1" ht="17.100000000000001" customHeight="1" x14ac:dyDescent="0.15">
      <c r="A20" s="144" t="e">
        <f>IF(#REF!&lt;11,"",VLOOKUP(11,(#REF!),4,FALSE))</f>
        <v>#REF!</v>
      </c>
      <c r="B20" s="145"/>
      <c r="C20" s="145"/>
      <c r="D20" s="145"/>
      <c r="E20" s="145"/>
      <c r="F20" s="145"/>
      <c r="G20" s="145"/>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6"/>
      <c r="AP20" s="147"/>
    </row>
    <row r="21" spans="1:42" s="40" customFormat="1" ht="17.100000000000001" customHeight="1" x14ac:dyDescent="0.15">
      <c r="A21" s="144" t="e">
        <f>IF(#REF!&lt;12,"",VLOOKUP(12,(#REF!),4,FALSE))</f>
        <v>#REF!</v>
      </c>
      <c r="B21" s="145"/>
      <c r="C21" s="145"/>
      <c r="D21" s="145"/>
      <c r="E21" s="145"/>
      <c r="F21" s="145"/>
      <c r="G21" s="145"/>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7"/>
    </row>
    <row r="22" spans="1:42" s="40" customFormat="1" ht="17.100000000000001" customHeight="1" x14ac:dyDescent="0.15">
      <c r="A22" s="144" t="e">
        <f>IF(#REF!&lt;13,"",VLOOKUP(13,(#REF!),4,FALSE))</f>
        <v>#REF!</v>
      </c>
      <c r="B22" s="145"/>
      <c r="C22" s="145"/>
      <c r="D22" s="145"/>
      <c r="E22" s="145"/>
      <c r="F22" s="145"/>
      <c r="G22" s="145"/>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7"/>
    </row>
    <row r="23" spans="1:42" s="40" customFormat="1" ht="17.100000000000001" customHeight="1" x14ac:dyDescent="0.15">
      <c r="A23" s="144" t="e">
        <f>IF(#REF!&lt;14,"",VLOOKUP(14,(#REF!),4,FALSE))</f>
        <v>#REF!</v>
      </c>
      <c r="B23" s="145"/>
      <c r="C23" s="145"/>
      <c r="D23" s="145"/>
      <c r="E23" s="145"/>
      <c r="F23" s="145"/>
      <c r="G23" s="145"/>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7"/>
    </row>
    <row r="24" spans="1:42" s="40" customFormat="1" ht="17.100000000000001" customHeight="1" x14ac:dyDescent="0.15">
      <c r="A24" s="144" t="e">
        <f>IF(#REF!&lt;15,"",VLOOKUP(15,(#REF!),4,FALSE))</f>
        <v>#REF!</v>
      </c>
      <c r="B24" s="145"/>
      <c r="C24" s="145"/>
      <c r="D24" s="145"/>
      <c r="E24" s="145"/>
      <c r="F24" s="145"/>
      <c r="G24" s="145"/>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7"/>
    </row>
    <row r="25" spans="1:42" s="40" customFormat="1" ht="17.100000000000001" customHeight="1" x14ac:dyDescent="0.15">
      <c r="A25" s="144" t="e">
        <f>IF(#REF!&lt;16,"",VLOOKUP(16,(#REF!),4,FALSE))</f>
        <v>#REF!</v>
      </c>
      <c r="B25" s="145"/>
      <c r="C25" s="145"/>
      <c r="D25" s="145"/>
      <c r="E25" s="145"/>
      <c r="F25" s="145"/>
      <c r="G25" s="145"/>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7"/>
    </row>
    <row r="26" spans="1:42" s="40" customFormat="1" ht="17.100000000000001" customHeight="1" x14ac:dyDescent="0.15">
      <c r="A26" s="144" t="e">
        <f>IF(#REF!&lt;17,"",VLOOKUP(17,(#REF!),4,FALSE))</f>
        <v>#REF!</v>
      </c>
      <c r="B26" s="145"/>
      <c r="C26" s="145"/>
      <c r="D26" s="145"/>
      <c r="E26" s="145"/>
      <c r="F26" s="145"/>
      <c r="G26" s="145"/>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7"/>
    </row>
    <row r="27" spans="1:42" s="40" customFormat="1" ht="17.100000000000001" customHeight="1" x14ac:dyDescent="0.15">
      <c r="A27" s="144" t="e">
        <f>IF(#REF!&lt;18,"",VLOOKUP(18,(#REF!),4,FALSE))</f>
        <v>#REF!</v>
      </c>
      <c r="B27" s="145"/>
      <c r="C27" s="145"/>
      <c r="D27" s="145"/>
      <c r="E27" s="145"/>
      <c r="F27" s="145"/>
      <c r="G27" s="145"/>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7"/>
    </row>
    <row r="28" spans="1:42" s="40" customFormat="1" ht="17.100000000000001" customHeight="1" x14ac:dyDescent="0.15">
      <c r="A28" s="144" t="e">
        <f>IF(#REF!&lt;19,"",VLOOKUP(19,(#REF!),4,FALSE))</f>
        <v>#REF!</v>
      </c>
      <c r="B28" s="145"/>
      <c r="C28" s="145"/>
      <c r="D28" s="145"/>
      <c r="E28" s="145"/>
      <c r="F28" s="145"/>
      <c r="G28" s="145"/>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7"/>
    </row>
    <row r="29" spans="1:42" s="40" customFormat="1" ht="17.100000000000001" customHeight="1" x14ac:dyDescent="0.15">
      <c r="A29" s="144" t="e">
        <f>IF(#REF!&lt;20,"",VLOOKUP(20,(#REF!),4,FALSE))</f>
        <v>#REF!</v>
      </c>
      <c r="B29" s="145"/>
      <c r="C29" s="145"/>
      <c r="D29" s="145"/>
      <c r="E29" s="145"/>
      <c r="F29" s="145"/>
      <c r="G29" s="145"/>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7"/>
    </row>
    <row r="30" spans="1:42" s="40" customFormat="1" ht="17.100000000000001" customHeight="1" x14ac:dyDescent="0.15">
      <c r="A30" s="144" t="e">
        <f>IF(#REF!&lt;21,"",VLOOKUP(21,(#REF!),4,FALSE))</f>
        <v>#REF!</v>
      </c>
      <c r="B30" s="145"/>
      <c r="C30" s="145"/>
      <c r="D30" s="145"/>
      <c r="E30" s="145"/>
      <c r="F30" s="145"/>
      <c r="G30" s="145"/>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7"/>
    </row>
    <row r="31" spans="1:42" s="40" customFormat="1" ht="17.100000000000001" customHeight="1" x14ac:dyDescent="0.15">
      <c r="A31" s="150" t="e">
        <f>IF(#REF!&lt;22,"",VLOOKUP(22,(#REF!),4,FALSE))</f>
        <v>#REF!</v>
      </c>
      <c r="B31" s="151"/>
      <c r="C31" s="151"/>
      <c r="D31" s="151"/>
      <c r="E31" s="151"/>
      <c r="F31" s="151"/>
      <c r="G31" s="151"/>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9"/>
    </row>
    <row r="32" spans="1:42" s="40" customFormat="1" ht="17.100000000000001" customHeight="1" thickBot="1" x14ac:dyDescent="0.2">
      <c r="A32" s="140" t="e">
        <f>IF(#REF!&lt;23,"",VLOOKUP(23,(#REF!),4,FALSE))</f>
        <v>#REF!</v>
      </c>
      <c r="B32" s="141"/>
      <c r="C32" s="141"/>
      <c r="D32" s="141"/>
      <c r="E32" s="141"/>
      <c r="F32" s="141"/>
      <c r="G32" s="141"/>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3"/>
    </row>
    <row r="33" spans="1:42" ht="14.25" x14ac:dyDescent="0.15">
      <c r="A33" s="144" t="e">
        <f>IF(#REF!&lt;24,"",VLOOKUP(24,(#REF!),4,FALSE))</f>
        <v>#REF!</v>
      </c>
      <c r="B33" s="145"/>
      <c r="C33" s="145"/>
      <c r="D33" s="145"/>
      <c r="E33" s="145"/>
      <c r="F33" s="145"/>
      <c r="G33" s="145"/>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7"/>
    </row>
    <row r="34" spans="1:42" ht="14.25" x14ac:dyDescent="0.15">
      <c r="A34" s="144" t="e">
        <f>IF(#REF!&lt;25,"",VLOOKUP(25,(#REF!),4,FALSE))</f>
        <v>#REF!</v>
      </c>
      <c r="B34" s="145"/>
      <c r="C34" s="145"/>
      <c r="D34" s="145"/>
      <c r="E34" s="145"/>
      <c r="F34" s="145"/>
      <c r="G34" s="145"/>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7"/>
    </row>
    <row r="35" spans="1:42" ht="14.25" x14ac:dyDescent="0.15">
      <c r="A35" s="144" t="e">
        <f>IF(#REF!&lt;26,"",VLOOKUP(26,(#REF!),4,FALSE))</f>
        <v>#REF!</v>
      </c>
      <c r="B35" s="145"/>
      <c r="C35" s="145"/>
      <c r="D35" s="145"/>
      <c r="E35" s="145"/>
      <c r="F35" s="145"/>
      <c r="G35" s="145"/>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7"/>
    </row>
    <row r="36" spans="1:42" ht="15" thickBot="1" x14ac:dyDescent="0.2">
      <c r="A36" s="140" t="e">
        <f>IF(#REF!&lt;27,"",VLOOKUP(27,(#REF!),4,FALSE))</f>
        <v>#REF!</v>
      </c>
      <c r="B36" s="141"/>
      <c r="C36" s="141"/>
      <c r="D36" s="141"/>
      <c r="E36" s="141"/>
      <c r="F36" s="141"/>
      <c r="G36" s="141"/>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3"/>
    </row>
  </sheetData>
  <mergeCells count="126">
    <mergeCell ref="A2:AP2"/>
    <mergeCell ref="H3:AE3"/>
    <mergeCell ref="B5:F5"/>
    <mergeCell ref="AC5:AE5"/>
    <mergeCell ref="I5:AA5"/>
    <mergeCell ref="A9:G9"/>
    <mergeCell ref="H9:P9"/>
    <mergeCell ref="Q9:AJ9"/>
    <mergeCell ref="AK9:AP9"/>
    <mergeCell ref="AF6:AG6"/>
    <mergeCell ref="I6:K6"/>
    <mergeCell ref="L6:O6"/>
    <mergeCell ref="AC6:AE6"/>
    <mergeCell ref="AC7:AE7"/>
    <mergeCell ref="AF8:AG8"/>
    <mergeCell ref="AK8:AL8"/>
    <mergeCell ref="AH7:AI7"/>
    <mergeCell ref="B6:F6"/>
    <mergeCell ref="A11:G11"/>
    <mergeCell ref="H11:P11"/>
    <mergeCell ref="Q11:AJ11"/>
    <mergeCell ref="AK11:AP11"/>
    <mergeCell ref="A10:G10"/>
    <mergeCell ref="H10:P10"/>
    <mergeCell ref="Q10:AJ10"/>
    <mergeCell ref="AK10:AP10"/>
    <mergeCell ref="A14:G14"/>
    <mergeCell ref="H14:P14"/>
    <mergeCell ref="Q14:AJ14"/>
    <mergeCell ref="AK14:AP14"/>
    <mergeCell ref="A13:G13"/>
    <mergeCell ref="H13:P13"/>
    <mergeCell ref="Q13:AJ13"/>
    <mergeCell ref="AK13:AP13"/>
    <mergeCell ref="A12:G12"/>
    <mergeCell ref="H12:P12"/>
    <mergeCell ref="Q12:AJ12"/>
    <mergeCell ref="AK12:AP12"/>
    <mergeCell ref="A17:G17"/>
    <mergeCell ref="H17:P17"/>
    <mergeCell ref="Q17:AJ17"/>
    <mergeCell ref="AK17:AP17"/>
    <mergeCell ref="A16:G16"/>
    <mergeCell ref="H16:P16"/>
    <mergeCell ref="Q16:AJ16"/>
    <mergeCell ref="AK16:AP16"/>
    <mergeCell ref="A15:G15"/>
    <mergeCell ref="H15:P15"/>
    <mergeCell ref="Q15:AJ15"/>
    <mergeCell ref="AK15:AP15"/>
    <mergeCell ref="A20:G20"/>
    <mergeCell ref="H20:P20"/>
    <mergeCell ref="Q20:AJ20"/>
    <mergeCell ref="AK20:AP20"/>
    <mergeCell ref="A19:G19"/>
    <mergeCell ref="H19:P19"/>
    <mergeCell ref="Q19:AJ19"/>
    <mergeCell ref="AK19:AP19"/>
    <mergeCell ref="A18:G18"/>
    <mergeCell ref="H18:P18"/>
    <mergeCell ref="Q18:AJ18"/>
    <mergeCell ref="AK18:AP18"/>
    <mergeCell ref="A23:G23"/>
    <mergeCell ref="H23:P23"/>
    <mergeCell ref="Q23:AJ23"/>
    <mergeCell ref="AK23:AP23"/>
    <mergeCell ref="A22:G22"/>
    <mergeCell ref="H22:P22"/>
    <mergeCell ref="Q22:AJ22"/>
    <mergeCell ref="AK22:AP22"/>
    <mergeCell ref="A21:G21"/>
    <mergeCell ref="H21:P21"/>
    <mergeCell ref="Q21:AJ21"/>
    <mergeCell ref="AK21:AP21"/>
    <mergeCell ref="A26:G26"/>
    <mergeCell ref="H26:P26"/>
    <mergeCell ref="Q26:AJ26"/>
    <mergeCell ref="AK26:AP26"/>
    <mergeCell ref="A25:G25"/>
    <mergeCell ref="H25:P25"/>
    <mergeCell ref="Q25:AJ25"/>
    <mergeCell ref="AK25:AP25"/>
    <mergeCell ref="A24:G24"/>
    <mergeCell ref="H24:P24"/>
    <mergeCell ref="Q24:AJ24"/>
    <mergeCell ref="AK24:AP24"/>
    <mergeCell ref="A29:G29"/>
    <mergeCell ref="H29:P29"/>
    <mergeCell ref="Q29:AJ29"/>
    <mergeCell ref="AK29:AP29"/>
    <mergeCell ref="A28:G28"/>
    <mergeCell ref="H28:P28"/>
    <mergeCell ref="Q28:AJ28"/>
    <mergeCell ref="AK28:AP28"/>
    <mergeCell ref="A27:G27"/>
    <mergeCell ref="H27:P27"/>
    <mergeCell ref="Q27:AJ27"/>
    <mergeCell ref="AK27:AP27"/>
    <mergeCell ref="A33:G33"/>
    <mergeCell ref="H33:P33"/>
    <mergeCell ref="Q33:AJ33"/>
    <mergeCell ref="AK33:AP33"/>
    <mergeCell ref="AK31:AP31"/>
    <mergeCell ref="A30:G30"/>
    <mergeCell ref="H30:P30"/>
    <mergeCell ref="Q30:AJ30"/>
    <mergeCell ref="AK30:AP30"/>
    <mergeCell ref="A31:G31"/>
    <mergeCell ref="H31:P31"/>
    <mergeCell ref="Q31:AJ31"/>
    <mergeCell ref="A32:G32"/>
    <mergeCell ref="H32:P32"/>
    <mergeCell ref="Q32:AJ32"/>
    <mergeCell ref="AK32:AP32"/>
    <mergeCell ref="A36:G36"/>
    <mergeCell ref="H36:P36"/>
    <mergeCell ref="Q36:AJ36"/>
    <mergeCell ref="AK36:AP36"/>
    <mergeCell ref="A35:G35"/>
    <mergeCell ref="H35:P35"/>
    <mergeCell ref="Q35:AJ35"/>
    <mergeCell ref="AK35:AP35"/>
    <mergeCell ref="A34:G34"/>
    <mergeCell ref="H34:P34"/>
    <mergeCell ref="Q34:AJ34"/>
    <mergeCell ref="AK34:AP34"/>
  </mergeCells>
  <phoneticPr fontId="5"/>
  <pageMargins left="0.78740157480314965" right="0.78740157480314965" top="0.78740157480314965" bottom="0.51181102362204722" header="0.51181102362204722" footer="0.51181102362204722"/>
  <pageSetup paperSize="9" pageOrder="overThenDown" orientation="landscape"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44"/>
  <sheetViews>
    <sheetView view="pageBreakPreview" zoomScaleNormal="100" workbookViewId="0">
      <selection activeCell="W22" sqref="W22"/>
    </sheetView>
  </sheetViews>
  <sheetFormatPr defaultColWidth="2.625" defaultRowHeight="18.95" customHeight="1" x14ac:dyDescent="0.15"/>
  <cols>
    <col min="1" max="16384" width="2.625" style="6"/>
  </cols>
  <sheetData>
    <row r="1" spans="1:36" ht="18.95" customHeight="1" x14ac:dyDescent="0.15">
      <c r="A1" s="170"/>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row>
    <row r="2" spans="1:36" ht="18.95" customHeight="1" x14ac:dyDescent="0.15">
      <c r="A2" s="10" t="s">
        <v>58</v>
      </c>
    </row>
    <row r="3" spans="1:36" ht="18.95" customHeight="1" x14ac:dyDescent="0.15">
      <c r="A3" s="171" t="s">
        <v>5</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row>
    <row r="4" spans="1:36" ht="18.95" customHeight="1" x14ac:dyDescent="0.15">
      <c r="Z4" s="15" t="e">
        <f>"建設課"&amp;#REF!</f>
        <v>#REF!</v>
      </c>
      <c r="AE4" s="15" t="e">
        <f>#REF!</f>
        <v>#REF!</v>
      </c>
    </row>
    <row r="5" spans="1:36" ht="18.95" customHeight="1" x14ac:dyDescent="0.15">
      <c r="B5" s="6" t="s">
        <v>6</v>
      </c>
    </row>
    <row r="6" spans="1:36" ht="18.95" customHeight="1" x14ac:dyDescent="0.15">
      <c r="A6" s="180" t="s">
        <v>7</v>
      </c>
      <c r="B6" s="181"/>
      <c r="C6" s="181"/>
      <c r="D6" s="182"/>
      <c r="E6" s="13"/>
      <c r="F6" s="16" t="e">
        <f>#REF!&amp;#REF!&amp;#REF!</f>
        <v>#REF!</v>
      </c>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7"/>
    </row>
    <row r="7" spans="1:36" ht="18.95" customHeight="1" x14ac:dyDescent="0.15">
      <c r="A7" s="180" t="s">
        <v>8</v>
      </c>
      <c r="B7" s="181"/>
      <c r="C7" s="181"/>
      <c r="D7" s="182"/>
      <c r="E7" s="13"/>
      <c r="F7" s="28" t="e">
        <f>"真岡市"&amp;"  "&amp;#REF!&amp;"　"&amp;#REF!&amp;"（別紙位置図のとおり）"</f>
        <v>#REF!</v>
      </c>
      <c r="G7" s="14"/>
      <c r="H7" s="14"/>
      <c r="I7" s="68"/>
      <c r="J7" s="68"/>
      <c r="K7" s="68"/>
      <c r="L7" s="68"/>
      <c r="M7" s="28"/>
      <c r="N7" s="14"/>
      <c r="O7" s="14"/>
      <c r="P7" s="14"/>
      <c r="Q7" s="11"/>
      <c r="R7" s="11"/>
      <c r="S7" s="11"/>
      <c r="T7" s="11"/>
      <c r="U7" s="11"/>
      <c r="V7" s="11"/>
      <c r="W7" s="11"/>
      <c r="X7" s="11"/>
      <c r="Y7" s="11"/>
      <c r="Z7" s="11"/>
      <c r="AA7" s="11"/>
      <c r="AB7" s="11"/>
      <c r="AC7" s="11"/>
      <c r="AD7" s="11"/>
      <c r="AE7" s="11"/>
      <c r="AF7" s="11"/>
      <c r="AG7" s="11"/>
      <c r="AH7" s="11"/>
      <c r="AI7" s="11"/>
      <c r="AJ7" s="12"/>
    </row>
    <row r="8" spans="1:36" ht="18.95" customHeight="1" x14ac:dyDescent="0.15">
      <c r="A8" s="180" t="s">
        <v>10</v>
      </c>
      <c r="B8" s="181"/>
      <c r="C8" s="181"/>
      <c r="D8" s="182"/>
      <c r="E8" s="186" t="s">
        <v>0</v>
      </c>
      <c r="F8" s="187"/>
      <c r="G8" s="187"/>
      <c r="H8" s="187"/>
      <c r="I8" s="188"/>
      <c r="J8" s="189" t="s">
        <v>11</v>
      </c>
      <c r="K8" s="190"/>
      <c r="L8" s="186" t="s">
        <v>59</v>
      </c>
      <c r="M8" s="187"/>
      <c r="N8" s="12" t="s">
        <v>12</v>
      </c>
      <c r="O8" s="191" t="s">
        <v>13</v>
      </c>
      <c r="P8" s="192"/>
      <c r="Q8" s="192"/>
      <c r="R8" s="189" t="s">
        <v>14</v>
      </c>
      <c r="S8" s="193"/>
      <c r="T8" s="51"/>
      <c r="U8" s="11" t="s">
        <v>45</v>
      </c>
      <c r="V8" s="51"/>
      <c r="W8" s="11" t="s">
        <v>15</v>
      </c>
      <c r="X8" s="51"/>
      <c r="Y8" s="11" t="s">
        <v>16</v>
      </c>
      <c r="Z8" s="193" t="s">
        <v>17</v>
      </c>
      <c r="AA8" s="193"/>
      <c r="AB8" s="193" t="s">
        <v>14</v>
      </c>
      <c r="AC8" s="193"/>
      <c r="AD8" s="51"/>
      <c r="AE8" s="11" t="s">
        <v>45</v>
      </c>
      <c r="AF8" s="51"/>
      <c r="AG8" s="11" t="s">
        <v>15</v>
      </c>
      <c r="AH8" s="51"/>
      <c r="AI8" s="11" t="s">
        <v>16</v>
      </c>
      <c r="AJ8" s="12"/>
    </row>
    <row r="10" spans="1:36" ht="18.95" customHeight="1" x14ac:dyDescent="0.15">
      <c r="B10" s="6" t="s">
        <v>18</v>
      </c>
    </row>
    <row r="11" spans="1:36" ht="18.95" customHeight="1" x14ac:dyDescent="0.15">
      <c r="A11" s="180" t="s">
        <v>7</v>
      </c>
      <c r="B11" s="181"/>
      <c r="C11" s="181"/>
      <c r="D11" s="182"/>
      <c r="E11" s="18" t="s">
        <v>60</v>
      </c>
      <c r="F11" s="52" t="s">
        <v>54</v>
      </c>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20"/>
    </row>
    <row r="12" spans="1:36" ht="18.95" customHeight="1" x14ac:dyDescent="0.15">
      <c r="A12" s="180" t="s">
        <v>8</v>
      </c>
      <c r="B12" s="181"/>
      <c r="C12" s="181"/>
      <c r="D12" s="182"/>
      <c r="E12" s="189" t="s">
        <v>9</v>
      </c>
      <c r="F12" s="193"/>
      <c r="G12" s="193"/>
      <c r="H12" s="194" t="s">
        <v>55</v>
      </c>
      <c r="I12" s="194"/>
      <c r="J12" s="194"/>
      <c r="K12" s="194"/>
      <c r="L12" s="50" t="s">
        <v>51</v>
      </c>
      <c r="M12" s="11"/>
      <c r="N12" s="11"/>
      <c r="O12" s="11"/>
      <c r="P12" s="11"/>
      <c r="Q12" s="11"/>
      <c r="R12" s="11"/>
      <c r="S12" s="11"/>
      <c r="T12" s="11"/>
      <c r="U12" s="11"/>
      <c r="V12" s="11"/>
      <c r="W12" s="11"/>
      <c r="X12" s="11"/>
      <c r="Y12" s="180" t="s">
        <v>19</v>
      </c>
      <c r="Z12" s="181"/>
      <c r="AA12" s="181"/>
      <c r="AB12" s="182"/>
      <c r="AC12" s="11"/>
      <c r="AD12" s="50" t="s">
        <v>56</v>
      </c>
      <c r="AE12" s="11"/>
      <c r="AF12" s="11"/>
      <c r="AG12" s="11"/>
      <c r="AH12" s="11"/>
      <c r="AI12" s="11"/>
      <c r="AJ12" s="12"/>
    </row>
    <row r="13" spans="1:36" ht="18.95" customHeight="1" x14ac:dyDescent="0.15">
      <c r="A13" s="180" t="s">
        <v>20</v>
      </c>
      <c r="B13" s="181"/>
      <c r="C13" s="181"/>
      <c r="D13" s="182"/>
      <c r="E13" s="183"/>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5"/>
    </row>
    <row r="14" spans="1:36" ht="18.95" customHeight="1" x14ac:dyDescent="0.15">
      <c r="A14" s="180" t="s">
        <v>10</v>
      </c>
      <c r="B14" s="181"/>
      <c r="C14" s="181"/>
      <c r="D14" s="182"/>
      <c r="E14" s="186" t="s">
        <v>57</v>
      </c>
      <c r="F14" s="187"/>
      <c r="G14" s="187"/>
      <c r="H14" s="187"/>
      <c r="I14" s="188"/>
      <c r="J14" s="189" t="s">
        <v>11</v>
      </c>
      <c r="K14" s="190"/>
      <c r="L14" s="186" t="s">
        <v>61</v>
      </c>
      <c r="M14" s="187"/>
      <c r="N14" s="12" t="s">
        <v>12</v>
      </c>
      <c r="O14" s="191" t="s">
        <v>13</v>
      </c>
      <c r="P14" s="192"/>
      <c r="Q14" s="192"/>
      <c r="R14" s="189" t="s">
        <v>14</v>
      </c>
      <c r="S14" s="193"/>
      <c r="T14" s="51"/>
      <c r="U14" s="11" t="s">
        <v>45</v>
      </c>
      <c r="V14" s="51"/>
      <c r="W14" s="11" t="s">
        <v>15</v>
      </c>
      <c r="X14" s="51"/>
      <c r="Y14" s="11" t="s">
        <v>16</v>
      </c>
      <c r="Z14" s="193" t="s">
        <v>17</v>
      </c>
      <c r="AA14" s="193"/>
      <c r="AB14" s="193" t="s">
        <v>14</v>
      </c>
      <c r="AC14" s="193"/>
      <c r="AD14" s="51"/>
      <c r="AE14" s="11" t="s">
        <v>45</v>
      </c>
      <c r="AF14" s="51"/>
      <c r="AG14" s="11" t="s">
        <v>15</v>
      </c>
      <c r="AH14" s="51"/>
      <c r="AI14" s="11" t="s">
        <v>16</v>
      </c>
      <c r="AJ14" s="12"/>
    </row>
    <row r="15" spans="1:36" ht="18.95" customHeight="1" x14ac:dyDescent="0.15">
      <c r="A15" s="180" t="s">
        <v>7</v>
      </c>
      <c r="B15" s="181"/>
      <c r="C15" s="181"/>
      <c r="D15" s="182"/>
      <c r="E15" s="18" t="s">
        <v>62</v>
      </c>
      <c r="F15" s="52"/>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20"/>
    </row>
    <row r="16" spans="1:36" ht="18.95" customHeight="1" x14ac:dyDescent="0.15">
      <c r="A16" s="180" t="s">
        <v>8</v>
      </c>
      <c r="B16" s="181"/>
      <c r="C16" s="181"/>
      <c r="D16" s="182"/>
      <c r="E16" s="189" t="s">
        <v>9</v>
      </c>
      <c r="F16" s="193"/>
      <c r="G16" s="193"/>
      <c r="H16" s="194"/>
      <c r="I16" s="194"/>
      <c r="J16" s="194"/>
      <c r="K16" s="194"/>
      <c r="L16" s="11" t="s">
        <v>51</v>
      </c>
      <c r="M16" s="11"/>
      <c r="N16" s="11"/>
      <c r="O16" s="11"/>
      <c r="P16" s="11"/>
      <c r="Q16" s="11"/>
      <c r="R16" s="11"/>
      <c r="S16" s="11"/>
      <c r="T16" s="11"/>
      <c r="U16" s="11"/>
      <c r="V16" s="11"/>
      <c r="W16" s="11"/>
      <c r="X16" s="11"/>
      <c r="Y16" s="180" t="s">
        <v>19</v>
      </c>
      <c r="Z16" s="181"/>
      <c r="AA16" s="181"/>
      <c r="AB16" s="182"/>
      <c r="AC16" s="11"/>
      <c r="AD16" s="50"/>
      <c r="AE16" s="11"/>
      <c r="AF16" s="11"/>
      <c r="AG16" s="11"/>
      <c r="AH16" s="11"/>
      <c r="AI16" s="11"/>
      <c r="AJ16" s="12"/>
    </row>
    <row r="17" spans="1:36" ht="18.95" customHeight="1" x14ac:dyDescent="0.15">
      <c r="A17" s="180" t="s">
        <v>20</v>
      </c>
      <c r="B17" s="181"/>
      <c r="C17" s="181"/>
      <c r="D17" s="182"/>
      <c r="E17" s="183"/>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5"/>
    </row>
    <row r="18" spans="1:36" ht="18.95" customHeight="1" x14ac:dyDescent="0.15">
      <c r="A18" s="180" t="s">
        <v>10</v>
      </c>
      <c r="B18" s="181"/>
      <c r="C18" s="181"/>
      <c r="D18" s="182"/>
      <c r="E18" s="186"/>
      <c r="F18" s="187"/>
      <c r="G18" s="187"/>
      <c r="H18" s="187"/>
      <c r="I18" s="188"/>
      <c r="J18" s="189" t="s">
        <v>11</v>
      </c>
      <c r="K18" s="190"/>
      <c r="L18" s="186"/>
      <c r="M18" s="187"/>
      <c r="N18" s="12" t="s">
        <v>12</v>
      </c>
      <c r="O18" s="191" t="s">
        <v>13</v>
      </c>
      <c r="P18" s="192"/>
      <c r="Q18" s="192"/>
      <c r="R18" s="189" t="s">
        <v>14</v>
      </c>
      <c r="S18" s="193"/>
      <c r="T18" s="51"/>
      <c r="U18" s="11" t="s">
        <v>45</v>
      </c>
      <c r="V18" s="51"/>
      <c r="W18" s="11" t="s">
        <v>15</v>
      </c>
      <c r="X18" s="51"/>
      <c r="Y18" s="11" t="s">
        <v>16</v>
      </c>
      <c r="Z18" s="193" t="s">
        <v>17</v>
      </c>
      <c r="AA18" s="193"/>
      <c r="AB18" s="193" t="s">
        <v>14</v>
      </c>
      <c r="AC18" s="193"/>
      <c r="AD18" s="51"/>
      <c r="AE18" s="11" t="s">
        <v>45</v>
      </c>
      <c r="AF18" s="51"/>
      <c r="AG18" s="11" t="s">
        <v>15</v>
      </c>
      <c r="AH18" s="51"/>
      <c r="AI18" s="11" t="s">
        <v>16</v>
      </c>
      <c r="AJ18" s="12"/>
    </row>
    <row r="19" spans="1:36" ht="18.95" customHeight="1" x14ac:dyDescent="0.15">
      <c r="A19" s="180" t="s">
        <v>7</v>
      </c>
      <c r="B19" s="181"/>
      <c r="C19" s="181"/>
      <c r="D19" s="182"/>
      <c r="E19" s="18" t="s">
        <v>63</v>
      </c>
      <c r="F19" s="52"/>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20"/>
    </row>
    <row r="20" spans="1:36" ht="18.95" customHeight="1" x14ac:dyDescent="0.15">
      <c r="A20" s="180" t="s">
        <v>8</v>
      </c>
      <c r="B20" s="181"/>
      <c r="C20" s="181"/>
      <c r="D20" s="182"/>
      <c r="E20" s="189" t="s">
        <v>9</v>
      </c>
      <c r="F20" s="193"/>
      <c r="G20" s="193"/>
      <c r="H20" s="194"/>
      <c r="I20" s="194"/>
      <c r="J20" s="194"/>
      <c r="K20" s="194"/>
      <c r="L20" s="11" t="s">
        <v>51</v>
      </c>
      <c r="M20" s="11"/>
      <c r="N20" s="11"/>
      <c r="O20" s="11"/>
      <c r="P20" s="11"/>
      <c r="Q20" s="11"/>
      <c r="R20" s="11"/>
      <c r="S20" s="11"/>
      <c r="T20" s="11"/>
      <c r="U20" s="11"/>
      <c r="V20" s="11"/>
      <c r="W20" s="11"/>
      <c r="X20" s="11"/>
      <c r="Y20" s="180" t="s">
        <v>19</v>
      </c>
      <c r="Z20" s="181"/>
      <c r="AA20" s="181"/>
      <c r="AB20" s="182"/>
      <c r="AC20" s="11"/>
      <c r="AD20" s="50"/>
      <c r="AE20" s="11"/>
      <c r="AF20" s="11"/>
      <c r="AG20" s="11"/>
      <c r="AH20" s="11"/>
      <c r="AI20" s="11"/>
      <c r="AJ20" s="12"/>
    </row>
    <row r="21" spans="1:36" ht="18.95" customHeight="1" x14ac:dyDescent="0.15">
      <c r="A21" s="180" t="s">
        <v>20</v>
      </c>
      <c r="B21" s="181"/>
      <c r="C21" s="181"/>
      <c r="D21" s="182"/>
      <c r="E21" s="183"/>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5"/>
    </row>
    <row r="22" spans="1:36" ht="18.95" customHeight="1" x14ac:dyDescent="0.15">
      <c r="A22" s="180" t="s">
        <v>10</v>
      </c>
      <c r="B22" s="181"/>
      <c r="C22" s="181"/>
      <c r="D22" s="182"/>
      <c r="E22" s="186"/>
      <c r="F22" s="187"/>
      <c r="G22" s="187"/>
      <c r="H22" s="187"/>
      <c r="I22" s="188"/>
      <c r="J22" s="189" t="s">
        <v>11</v>
      </c>
      <c r="K22" s="190"/>
      <c r="L22" s="186"/>
      <c r="M22" s="187"/>
      <c r="N22" s="12" t="s">
        <v>12</v>
      </c>
      <c r="O22" s="191" t="s">
        <v>13</v>
      </c>
      <c r="P22" s="192"/>
      <c r="Q22" s="192"/>
      <c r="R22" s="189" t="s">
        <v>14</v>
      </c>
      <c r="S22" s="193"/>
      <c r="T22" s="51"/>
      <c r="U22" s="11" t="s">
        <v>45</v>
      </c>
      <c r="V22" s="51"/>
      <c r="W22" s="11" t="s">
        <v>15</v>
      </c>
      <c r="X22" s="51"/>
      <c r="Y22" s="11" t="s">
        <v>16</v>
      </c>
      <c r="Z22" s="193" t="s">
        <v>17</v>
      </c>
      <c r="AA22" s="193"/>
      <c r="AB22" s="193" t="s">
        <v>14</v>
      </c>
      <c r="AC22" s="193"/>
      <c r="AD22" s="51"/>
      <c r="AE22" s="11" t="s">
        <v>45</v>
      </c>
      <c r="AF22" s="51"/>
      <c r="AG22" s="11" t="s">
        <v>15</v>
      </c>
      <c r="AH22" s="51"/>
      <c r="AI22" s="11" t="s">
        <v>16</v>
      </c>
      <c r="AJ22" s="12"/>
    </row>
    <row r="23" spans="1:36" ht="18.95" customHeight="1" x14ac:dyDescent="0.15">
      <c r="A23" s="180" t="s">
        <v>7</v>
      </c>
      <c r="B23" s="181"/>
      <c r="C23" s="181"/>
      <c r="D23" s="182"/>
      <c r="E23" s="18" t="s">
        <v>64</v>
      </c>
      <c r="F23" s="52"/>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20"/>
    </row>
    <row r="24" spans="1:36" ht="18.95" customHeight="1" x14ac:dyDescent="0.15">
      <c r="A24" s="180" t="s">
        <v>8</v>
      </c>
      <c r="B24" s="181"/>
      <c r="C24" s="181"/>
      <c r="D24" s="182"/>
      <c r="E24" s="189" t="s">
        <v>9</v>
      </c>
      <c r="F24" s="193"/>
      <c r="G24" s="193"/>
      <c r="H24" s="194"/>
      <c r="I24" s="194"/>
      <c r="J24" s="194"/>
      <c r="K24" s="194"/>
      <c r="L24" s="11" t="s">
        <v>51</v>
      </c>
      <c r="M24" s="11"/>
      <c r="N24" s="11"/>
      <c r="O24" s="11"/>
      <c r="P24" s="11"/>
      <c r="Q24" s="11"/>
      <c r="R24" s="11"/>
      <c r="S24" s="11"/>
      <c r="T24" s="11"/>
      <c r="U24" s="11"/>
      <c r="V24" s="11"/>
      <c r="W24" s="11"/>
      <c r="X24" s="11"/>
      <c r="Y24" s="180" t="s">
        <v>19</v>
      </c>
      <c r="Z24" s="181"/>
      <c r="AA24" s="181"/>
      <c r="AB24" s="182"/>
      <c r="AC24" s="11"/>
      <c r="AD24" s="50"/>
      <c r="AE24" s="11"/>
      <c r="AF24" s="11"/>
      <c r="AG24" s="11"/>
      <c r="AH24" s="11"/>
      <c r="AI24" s="11"/>
      <c r="AJ24" s="12"/>
    </row>
    <row r="25" spans="1:36" ht="18.95" customHeight="1" x14ac:dyDescent="0.15">
      <c r="A25" s="180" t="s">
        <v>20</v>
      </c>
      <c r="B25" s="181"/>
      <c r="C25" s="181"/>
      <c r="D25" s="182"/>
      <c r="E25" s="183"/>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5"/>
    </row>
    <row r="26" spans="1:36" ht="18.95" customHeight="1" x14ac:dyDescent="0.15">
      <c r="A26" s="180" t="s">
        <v>10</v>
      </c>
      <c r="B26" s="181"/>
      <c r="C26" s="181"/>
      <c r="D26" s="182"/>
      <c r="E26" s="186"/>
      <c r="F26" s="187"/>
      <c r="G26" s="187"/>
      <c r="H26" s="187"/>
      <c r="I26" s="188"/>
      <c r="J26" s="189" t="s">
        <v>11</v>
      </c>
      <c r="K26" s="190"/>
      <c r="L26" s="186"/>
      <c r="M26" s="187"/>
      <c r="N26" s="12" t="s">
        <v>12</v>
      </c>
      <c r="O26" s="191" t="s">
        <v>13</v>
      </c>
      <c r="P26" s="192"/>
      <c r="Q26" s="192"/>
      <c r="R26" s="189" t="s">
        <v>14</v>
      </c>
      <c r="S26" s="193"/>
      <c r="T26" s="51"/>
      <c r="U26" s="11" t="s">
        <v>45</v>
      </c>
      <c r="V26" s="51"/>
      <c r="W26" s="11" t="s">
        <v>15</v>
      </c>
      <c r="X26" s="51"/>
      <c r="Y26" s="11" t="s">
        <v>16</v>
      </c>
      <c r="Z26" s="193" t="s">
        <v>17</v>
      </c>
      <c r="AA26" s="193"/>
      <c r="AB26" s="193" t="s">
        <v>14</v>
      </c>
      <c r="AC26" s="193"/>
      <c r="AD26" s="51"/>
      <c r="AE26" s="11" t="s">
        <v>45</v>
      </c>
      <c r="AF26" s="51"/>
      <c r="AG26" s="11" t="s">
        <v>15</v>
      </c>
      <c r="AH26" s="51"/>
      <c r="AI26" s="11" t="s">
        <v>16</v>
      </c>
      <c r="AJ26" s="12"/>
    </row>
    <row r="27" spans="1:36" ht="18.95" customHeight="1" x14ac:dyDescent="0.15">
      <c r="A27" s="180" t="s">
        <v>7</v>
      </c>
      <c r="B27" s="181"/>
      <c r="C27" s="181"/>
      <c r="D27" s="182"/>
      <c r="E27" s="18" t="s">
        <v>65</v>
      </c>
      <c r="F27" s="52"/>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20"/>
    </row>
    <row r="28" spans="1:36" ht="18.95" customHeight="1" x14ac:dyDescent="0.15">
      <c r="A28" s="180" t="s">
        <v>8</v>
      </c>
      <c r="B28" s="181"/>
      <c r="C28" s="181"/>
      <c r="D28" s="182"/>
      <c r="E28" s="189" t="s">
        <v>9</v>
      </c>
      <c r="F28" s="193"/>
      <c r="G28" s="193"/>
      <c r="H28" s="194"/>
      <c r="I28" s="194"/>
      <c r="J28" s="194"/>
      <c r="K28" s="194"/>
      <c r="L28" s="11" t="s">
        <v>51</v>
      </c>
      <c r="M28" s="11"/>
      <c r="N28" s="11"/>
      <c r="O28" s="11"/>
      <c r="P28" s="11"/>
      <c r="Q28" s="11"/>
      <c r="R28" s="11"/>
      <c r="S28" s="11"/>
      <c r="T28" s="11"/>
      <c r="U28" s="11"/>
      <c r="V28" s="11"/>
      <c r="W28" s="11"/>
      <c r="X28" s="11"/>
      <c r="Y28" s="180" t="s">
        <v>19</v>
      </c>
      <c r="Z28" s="181"/>
      <c r="AA28" s="181"/>
      <c r="AB28" s="182"/>
      <c r="AC28" s="11"/>
      <c r="AD28" s="50"/>
      <c r="AE28" s="11"/>
      <c r="AF28" s="11"/>
      <c r="AG28" s="11"/>
      <c r="AH28" s="11"/>
      <c r="AI28" s="11"/>
      <c r="AJ28" s="12"/>
    </row>
    <row r="29" spans="1:36" ht="18.95" customHeight="1" x14ac:dyDescent="0.15">
      <c r="A29" s="180" t="s">
        <v>20</v>
      </c>
      <c r="B29" s="181"/>
      <c r="C29" s="181"/>
      <c r="D29" s="182"/>
      <c r="E29" s="183"/>
      <c r="F29" s="184"/>
      <c r="G29" s="184"/>
      <c r="H29" s="184"/>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5"/>
    </row>
    <row r="30" spans="1:36" ht="18.95" customHeight="1" x14ac:dyDescent="0.15">
      <c r="A30" s="180" t="s">
        <v>10</v>
      </c>
      <c r="B30" s="181"/>
      <c r="C30" s="181"/>
      <c r="D30" s="182"/>
      <c r="E30" s="186"/>
      <c r="F30" s="187"/>
      <c r="G30" s="187"/>
      <c r="H30" s="187"/>
      <c r="I30" s="188"/>
      <c r="J30" s="189" t="s">
        <v>11</v>
      </c>
      <c r="K30" s="190"/>
      <c r="L30" s="186"/>
      <c r="M30" s="187"/>
      <c r="N30" s="12" t="s">
        <v>12</v>
      </c>
      <c r="O30" s="191" t="s">
        <v>13</v>
      </c>
      <c r="P30" s="192"/>
      <c r="Q30" s="192"/>
      <c r="R30" s="189" t="s">
        <v>14</v>
      </c>
      <c r="S30" s="193"/>
      <c r="T30" s="51"/>
      <c r="U30" s="11" t="s">
        <v>45</v>
      </c>
      <c r="V30" s="51"/>
      <c r="W30" s="11" t="s">
        <v>15</v>
      </c>
      <c r="X30" s="51"/>
      <c r="Y30" s="11" t="s">
        <v>16</v>
      </c>
      <c r="Z30" s="193" t="s">
        <v>17</v>
      </c>
      <c r="AA30" s="193"/>
      <c r="AB30" s="193" t="s">
        <v>14</v>
      </c>
      <c r="AC30" s="193"/>
      <c r="AD30" s="51"/>
      <c r="AE30" s="11" t="s">
        <v>45</v>
      </c>
      <c r="AF30" s="51"/>
      <c r="AG30" s="11" t="s">
        <v>15</v>
      </c>
      <c r="AH30" s="51"/>
      <c r="AI30" s="11" t="s">
        <v>16</v>
      </c>
      <c r="AJ30" s="12"/>
    </row>
    <row r="32" spans="1:36" ht="18.95" customHeight="1" x14ac:dyDescent="0.15">
      <c r="B32" s="6" t="s">
        <v>21</v>
      </c>
    </row>
    <row r="33" spans="1:38" ht="18.95" customHeight="1" x14ac:dyDescent="0.15">
      <c r="A33" s="21"/>
      <c r="B33" s="22"/>
      <c r="C33" s="22"/>
      <c r="D33" s="22"/>
      <c r="E33" s="22"/>
      <c r="F33" s="22"/>
      <c r="G33" s="22"/>
      <c r="H33" s="22"/>
      <c r="I33" s="22"/>
      <c r="J33" s="22"/>
      <c r="K33" s="22"/>
      <c r="L33" s="22"/>
      <c r="M33" s="22"/>
      <c r="N33" s="22"/>
      <c r="O33" s="22" t="s">
        <v>31</v>
      </c>
      <c r="P33" s="22"/>
      <c r="Q33" s="49"/>
      <c r="R33" s="49"/>
      <c r="S33" s="22"/>
      <c r="T33" s="22"/>
      <c r="U33" s="22"/>
      <c r="V33" s="22"/>
      <c r="W33" s="22"/>
      <c r="X33" s="22"/>
      <c r="Y33" s="53"/>
      <c r="Z33" s="53"/>
      <c r="AA33" s="53"/>
      <c r="AB33" s="53"/>
      <c r="AC33" s="53"/>
      <c r="AD33" s="53"/>
      <c r="AE33" s="53"/>
      <c r="AF33" s="53"/>
      <c r="AG33" s="53"/>
      <c r="AH33" s="53"/>
      <c r="AI33" s="53"/>
      <c r="AJ33" s="54"/>
      <c r="AK33" s="10"/>
      <c r="AL33" s="10"/>
    </row>
    <row r="34" spans="1:38" ht="18.95" customHeight="1" x14ac:dyDescent="0.15">
      <c r="A34" s="23" t="s">
        <v>52</v>
      </c>
      <c r="B34" s="10"/>
      <c r="C34" s="10"/>
      <c r="D34" s="10"/>
      <c r="E34" s="10"/>
      <c r="F34" s="10"/>
      <c r="H34" s="10"/>
      <c r="I34" s="10"/>
      <c r="J34" s="10"/>
      <c r="K34" s="10"/>
      <c r="L34" s="10"/>
      <c r="M34" s="10"/>
      <c r="N34" s="10"/>
      <c r="O34" s="10" t="s">
        <v>35</v>
      </c>
      <c r="P34" s="10"/>
      <c r="Q34" s="5"/>
      <c r="R34" s="179" t="s">
        <v>32</v>
      </c>
      <c r="S34" s="179"/>
      <c r="T34" s="179"/>
      <c r="U34" s="179"/>
      <c r="V34" s="5" t="s">
        <v>33</v>
      </c>
      <c r="W34" s="10" t="s">
        <v>34</v>
      </c>
      <c r="X34" s="10"/>
      <c r="Z34" s="55" t="s">
        <v>66</v>
      </c>
      <c r="AA34" s="56"/>
      <c r="AB34" s="56"/>
      <c r="AC34" s="56"/>
      <c r="AD34" s="56"/>
      <c r="AE34" s="56"/>
      <c r="AF34" s="56"/>
      <c r="AG34" s="56"/>
      <c r="AH34" s="56"/>
      <c r="AI34" s="56"/>
      <c r="AJ34" s="57"/>
      <c r="AK34" s="10"/>
      <c r="AL34" s="10"/>
    </row>
    <row r="35" spans="1:38" ht="18.95" customHeight="1" x14ac:dyDescent="0.15">
      <c r="A35" s="25"/>
      <c r="B35" s="26"/>
      <c r="C35" s="26"/>
      <c r="D35" s="26"/>
      <c r="E35" s="26"/>
      <c r="F35" s="26"/>
      <c r="G35" s="26"/>
      <c r="H35" s="26"/>
      <c r="I35" s="26"/>
      <c r="J35" s="26"/>
      <c r="K35" s="26"/>
      <c r="L35" s="26"/>
      <c r="M35" s="26"/>
      <c r="N35" s="26"/>
      <c r="O35" s="26" t="s">
        <v>36</v>
      </c>
      <c r="P35" s="26"/>
      <c r="Q35" s="9"/>
      <c r="R35" s="9"/>
      <c r="S35" s="26"/>
      <c r="T35" s="9"/>
      <c r="U35" s="9"/>
      <c r="V35" s="9"/>
      <c r="W35" s="26"/>
      <c r="X35" s="26"/>
      <c r="Y35" s="58"/>
      <c r="Z35" s="58"/>
      <c r="AA35" s="58"/>
      <c r="AB35" s="58"/>
      <c r="AC35" s="58"/>
      <c r="AD35" s="58"/>
      <c r="AE35" s="58"/>
      <c r="AF35" s="58"/>
      <c r="AG35" s="58"/>
      <c r="AH35" s="58"/>
      <c r="AI35" s="58"/>
      <c r="AJ35" s="59"/>
      <c r="AK35" s="10"/>
      <c r="AL35" s="10"/>
    </row>
    <row r="36" spans="1:38" ht="18.95" customHeight="1" x14ac:dyDescent="0.15">
      <c r="A36" s="21"/>
      <c r="B36" s="22"/>
      <c r="C36" s="22"/>
      <c r="D36" s="22"/>
      <c r="E36" s="22"/>
      <c r="F36" s="22"/>
      <c r="G36" s="172" t="s">
        <v>22</v>
      </c>
      <c r="H36" s="172"/>
      <c r="I36" s="172"/>
      <c r="J36" s="172"/>
      <c r="K36" s="172"/>
      <c r="L36" s="172"/>
      <c r="M36" s="172"/>
      <c r="N36" s="172"/>
      <c r="O36" s="172"/>
      <c r="P36" s="172"/>
      <c r="Q36" s="8"/>
      <c r="R36" s="22"/>
      <c r="S36" s="22"/>
      <c r="T36" s="22"/>
      <c r="U36" s="22"/>
      <c r="V36" s="22"/>
      <c r="W36" s="22"/>
      <c r="X36" s="22"/>
      <c r="Y36" s="22" t="s">
        <v>23</v>
      </c>
      <c r="Z36" s="22"/>
      <c r="AA36" s="22"/>
      <c r="AB36" s="22"/>
      <c r="AC36" s="22"/>
      <c r="AD36" s="22"/>
      <c r="AE36" s="173" t="s">
        <v>24</v>
      </c>
      <c r="AF36" s="173"/>
      <c r="AG36" s="173"/>
      <c r="AH36" s="173"/>
      <c r="AI36" s="173"/>
      <c r="AJ36" s="174"/>
      <c r="AK36" s="10"/>
      <c r="AL36" s="10"/>
    </row>
    <row r="37" spans="1:38" ht="18.95" customHeight="1" x14ac:dyDescent="0.15">
      <c r="A37" s="23" t="s">
        <v>25</v>
      </c>
      <c r="B37" s="10"/>
      <c r="C37" s="10"/>
      <c r="D37" s="10"/>
      <c r="E37" s="10"/>
      <c r="F37" s="10"/>
      <c r="G37" s="10"/>
      <c r="H37" s="175"/>
      <c r="I37" s="175"/>
      <c r="J37" s="175"/>
      <c r="K37" s="10" t="s">
        <v>26</v>
      </c>
      <c r="L37" s="10"/>
      <c r="M37" s="10"/>
      <c r="N37" s="10"/>
      <c r="O37" s="10"/>
      <c r="P37" s="10"/>
      <c r="Q37" s="10"/>
      <c r="R37" s="10"/>
      <c r="S37" s="10"/>
      <c r="T37" s="10"/>
      <c r="U37" s="10"/>
      <c r="V37" s="10"/>
      <c r="W37" s="10"/>
      <c r="X37" s="10"/>
      <c r="Y37" s="10"/>
      <c r="AA37" s="10" t="s">
        <v>27</v>
      </c>
      <c r="AB37" s="10"/>
      <c r="AC37" s="10"/>
      <c r="AD37" s="10"/>
      <c r="AE37" s="10"/>
      <c r="AF37" s="10"/>
      <c r="AG37" s="10"/>
      <c r="AH37" s="10"/>
      <c r="AI37" s="10"/>
      <c r="AJ37" s="24"/>
      <c r="AK37" s="10"/>
      <c r="AL37" s="10"/>
    </row>
    <row r="38" spans="1:38" ht="18.95" customHeight="1" x14ac:dyDescent="0.15">
      <c r="A38" s="25"/>
      <c r="B38" s="26"/>
      <c r="C38" s="26"/>
      <c r="D38" s="26"/>
      <c r="E38" s="26"/>
      <c r="F38" s="26"/>
      <c r="G38" s="176" t="s">
        <v>28</v>
      </c>
      <c r="H38" s="176"/>
      <c r="I38" s="176"/>
      <c r="J38" s="176"/>
      <c r="K38" s="176"/>
      <c r="L38" s="176"/>
      <c r="M38" s="176"/>
      <c r="N38" s="176"/>
      <c r="O38" s="176"/>
      <c r="P38" s="176"/>
      <c r="Q38" s="26"/>
      <c r="R38" s="26"/>
      <c r="S38" s="26"/>
      <c r="T38" s="26"/>
      <c r="U38" s="26"/>
      <c r="V38" s="26"/>
      <c r="W38" s="26"/>
      <c r="X38" s="26"/>
      <c r="Y38" s="26" t="s">
        <v>29</v>
      </c>
      <c r="Z38" s="26"/>
      <c r="AA38" s="26"/>
      <c r="AB38" s="26"/>
      <c r="AC38" s="26"/>
      <c r="AD38" s="26"/>
      <c r="AE38" s="26"/>
      <c r="AF38" s="177" t="s">
        <v>30</v>
      </c>
      <c r="AG38" s="177"/>
      <c r="AH38" s="177"/>
      <c r="AI38" s="177"/>
      <c r="AJ38" s="178"/>
      <c r="AK38" s="10"/>
      <c r="AL38" s="10"/>
    </row>
    <row r="39" spans="1:38" ht="18.95" customHeight="1" x14ac:dyDescent="0.15">
      <c r="A39" s="23" t="s">
        <v>37</v>
      </c>
      <c r="B39" s="10"/>
      <c r="C39" s="10"/>
      <c r="D39" s="10"/>
      <c r="E39" s="10"/>
      <c r="F39" s="10"/>
      <c r="G39" s="10"/>
      <c r="H39" s="10"/>
      <c r="I39" s="10"/>
      <c r="J39" s="10"/>
      <c r="K39" s="10"/>
      <c r="L39" s="10" t="s">
        <v>38</v>
      </c>
      <c r="M39" s="10"/>
      <c r="N39" s="10"/>
      <c r="O39" s="10"/>
      <c r="P39" s="10"/>
      <c r="Q39" s="10"/>
      <c r="R39" s="10"/>
      <c r="S39" s="10"/>
      <c r="T39" s="10"/>
      <c r="U39" s="10"/>
      <c r="V39" s="10"/>
      <c r="W39" s="10"/>
      <c r="X39" s="10"/>
      <c r="Y39" s="10"/>
      <c r="Z39" s="10"/>
      <c r="AA39" s="10"/>
      <c r="AB39" s="10"/>
      <c r="AC39" s="10"/>
      <c r="AD39" s="10"/>
      <c r="AE39" s="10"/>
      <c r="AF39" s="10"/>
      <c r="AG39" s="10"/>
      <c r="AH39" s="10"/>
      <c r="AI39" s="10"/>
      <c r="AJ39" s="24"/>
      <c r="AK39" s="10"/>
      <c r="AL39" s="10"/>
    </row>
    <row r="40" spans="1:38" ht="18.95" customHeight="1" x14ac:dyDescent="0.15">
      <c r="A40" s="23"/>
      <c r="B40" s="10"/>
      <c r="C40" s="10"/>
      <c r="D40" s="10"/>
      <c r="E40" s="10"/>
      <c r="F40" s="10"/>
      <c r="G40" s="10"/>
      <c r="H40" s="10"/>
      <c r="I40" s="10"/>
      <c r="J40" s="10"/>
      <c r="K40" s="10"/>
      <c r="L40" s="10"/>
      <c r="M40" s="10"/>
      <c r="N40" s="10"/>
      <c r="O40" s="10"/>
      <c r="P40" s="10"/>
      <c r="Q40" s="10"/>
      <c r="R40" s="10" t="s">
        <v>39</v>
      </c>
      <c r="S40" s="10"/>
      <c r="T40" s="10"/>
      <c r="U40" s="10"/>
      <c r="V40" s="10"/>
      <c r="W40" s="10"/>
      <c r="X40" s="10" t="s">
        <v>40</v>
      </c>
      <c r="Y40" s="10"/>
      <c r="Z40" s="10"/>
      <c r="AB40" s="10"/>
      <c r="AC40" s="10"/>
      <c r="AD40" s="10"/>
      <c r="AE40" s="10"/>
      <c r="AF40" s="10"/>
      <c r="AG40" s="10"/>
      <c r="AH40" s="10"/>
      <c r="AI40" s="10"/>
      <c r="AJ40" s="24"/>
      <c r="AK40" s="10"/>
      <c r="AL40" s="10"/>
    </row>
    <row r="41" spans="1:38" ht="18.95" customHeight="1" x14ac:dyDescent="0.15">
      <c r="A41" s="25" t="s">
        <v>37</v>
      </c>
      <c r="B41" s="26"/>
      <c r="C41" s="26"/>
      <c r="D41" s="26"/>
      <c r="E41" s="26"/>
      <c r="F41" s="26"/>
      <c r="G41" s="26"/>
      <c r="H41" s="26"/>
      <c r="I41" s="26"/>
      <c r="J41" s="26"/>
      <c r="K41" s="26"/>
      <c r="L41" s="26" t="s">
        <v>41</v>
      </c>
      <c r="M41" s="26"/>
      <c r="N41" s="26"/>
      <c r="O41" s="26"/>
      <c r="P41" s="26"/>
      <c r="Q41" s="26"/>
      <c r="R41" s="26"/>
      <c r="S41" s="26"/>
      <c r="T41" s="26"/>
      <c r="U41" s="26"/>
      <c r="V41" s="26"/>
      <c r="W41" s="26"/>
      <c r="X41" s="26"/>
      <c r="Y41" s="26"/>
      <c r="Z41" s="26"/>
      <c r="AA41" s="26"/>
      <c r="AB41" s="26"/>
      <c r="AC41" s="26"/>
      <c r="AD41" s="26"/>
      <c r="AE41" s="26"/>
      <c r="AF41" s="26"/>
      <c r="AG41" s="26"/>
      <c r="AH41" s="26"/>
      <c r="AI41" s="26"/>
      <c r="AJ41" s="27"/>
      <c r="AK41" s="10"/>
      <c r="AL41" s="10"/>
    </row>
    <row r="42" spans="1:38" ht="18.95" customHeight="1" x14ac:dyDescent="0.15">
      <c r="A42" s="7" t="s">
        <v>42</v>
      </c>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t="s">
        <v>30</v>
      </c>
      <c r="AD42" s="3"/>
      <c r="AE42" s="3"/>
      <c r="AF42" s="3"/>
      <c r="AG42" s="3"/>
      <c r="AH42" s="3"/>
      <c r="AI42" s="3"/>
      <c r="AJ42" s="4"/>
      <c r="AK42" s="10"/>
      <c r="AL42" s="10"/>
    </row>
    <row r="43" spans="1:38" ht="18.95" customHeight="1" x14ac:dyDescent="0.15">
      <c r="A43" s="25" t="s">
        <v>43</v>
      </c>
      <c r="B43" s="26"/>
      <c r="C43" s="26"/>
      <c r="D43" s="26"/>
      <c r="E43" s="26"/>
      <c r="F43" s="26"/>
      <c r="G43" s="26"/>
      <c r="H43" s="26"/>
      <c r="I43" s="26"/>
      <c r="J43" s="26"/>
      <c r="K43" s="26"/>
      <c r="L43" s="26"/>
      <c r="M43" s="26"/>
      <c r="N43" s="26"/>
      <c r="O43" s="26"/>
      <c r="P43" s="26" t="s">
        <v>30</v>
      </c>
      <c r="Q43" s="26"/>
      <c r="R43" s="26"/>
      <c r="S43" s="26"/>
      <c r="T43" s="26"/>
      <c r="U43" s="26"/>
      <c r="V43" s="26"/>
      <c r="W43" s="26"/>
      <c r="X43" s="26"/>
      <c r="Y43" s="26"/>
      <c r="Z43" s="26"/>
      <c r="AA43" s="26"/>
      <c r="AB43" s="26"/>
      <c r="AC43" s="26"/>
      <c r="AD43" s="26"/>
      <c r="AE43" s="26"/>
      <c r="AF43" s="26"/>
      <c r="AG43" s="26"/>
      <c r="AH43" s="26"/>
      <c r="AI43" s="26"/>
      <c r="AJ43" s="27"/>
      <c r="AK43" s="10"/>
      <c r="AL43" s="10"/>
    </row>
    <row r="44" spans="1:38" ht="18.95" customHeight="1" x14ac:dyDescent="0.15">
      <c r="A44" s="167" t="s">
        <v>44</v>
      </c>
      <c r="B44" s="168"/>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9"/>
      <c r="AK44" s="10"/>
      <c r="AL44" s="10"/>
    </row>
  </sheetData>
  <mergeCells count="94">
    <mergeCell ref="A6:D6"/>
    <mergeCell ref="A7:D7"/>
    <mergeCell ref="A8:D8"/>
    <mergeCell ref="E8:I8"/>
    <mergeCell ref="H12:K12"/>
    <mergeCell ref="A12:D12"/>
    <mergeCell ref="E12:G12"/>
    <mergeCell ref="J8:K8"/>
    <mergeCell ref="A11:D11"/>
    <mergeCell ref="R8:S8"/>
    <mergeCell ref="A14:D14"/>
    <mergeCell ref="E14:I14"/>
    <mergeCell ref="J14:K14"/>
    <mergeCell ref="L14:M14"/>
    <mergeCell ref="O14:Q14"/>
    <mergeCell ref="A13:D13"/>
    <mergeCell ref="E13:AJ13"/>
    <mergeCell ref="Y12:AB12"/>
    <mergeCell ref="AB8:AC8"/>
    <mergeCell ref="O8:Q8"/>
    <mergeCell ref="L8:M8"/>
    <mergeCell ref="Z8:AA8"/>
    <mergeCell ref="Z14:AA14"/>
    <mergeCell ref="AB14:AC14"/>
    <mergeCell ref="R14:S14"/>
    <mergeCell ref="A15:D15"/>
    <mergeCell ref="A16:D16"/>
    <mergeCell ref="E16:G16"/>
    <mergeCell ref="Y16:AB16"/>
    <mergeCell ref="H16:K16"/>
    <mergeCell ref="A20:D20"/>
    <mergeCell ref="E20:G20"/>
    <mergeCell ref="Y20:AB20"/>
    <mergeCell ref="H20:K20"/>
    <mergeCell ref="A17:D17"/>
    <mergeCell ref="E17:AJ17"/>
    <mergeCell ref="A18:D18"/>
    <mergeCell ref="E18:I18"/>
    <mergeCell ref="J18:K18"/>
    <mergeCell ref="A19:D19"/>
    <mergeCell ref="L18:M18"/>
    <mergeCell ref="O18:Q18"/>
    <mergeCell ref="R18:S18"/>
    <mergeCell ref="Z18:AA18"/>
    <mergeCell ref="AB18:AC18"/>
    <mergeCell ref="A21:D21"/>
    <mergeCell ref="E21:AJ21"/>
    <mergeCell ref="A22:D22"/>
    <mergeCell ref="E22:I22"/>
    <mergeCell ref="J22:K22"/>
    <mergeCell ref="L22:M22"/>
    <mergeCell ref="O22:Q22"/>
    <mergeCell ref="R22:S22"/>
    <mergeCell ref="Z22:AA22"/>
    <mergeCell ref="AB22:AC22"/>
    <mergeCell ref="A23:D23"/>
    <mergeCell ref="A24:D24"/>
    <mergeCell ref="E24:G24"/>
    <mergeCell ref="Y24:AB24"/>
    <mergeCell ref="H24:K24"/>
    <mergeCell ref="A25:D25"/>
    <mergeCell ref="E25:AJ25"/>
    <mergeCell ref="A26:D26"/>
    <mergeCell ref="E26:I26"/>
    <mergeCell ref="J26:K26"/>
    <mergeCell ref="L26:M26"/>
    <mergeCell ref="O26:Q26"/>
    <mergeCell ref="R26:S26"/>
    <mergeCell ref="Z26:AA26"/>
    <mergeCell ref="AB26:AC26"/>
    <mergeCell ref="R30:S30"/>
    <mergeCell ref="Z30:AA30"/>
    <mergeCell ref="AB30:AC30"/>
    <mergeCell ref="A27:D27"/>
    <mergeCell ref="A28:D28"/>
    <mergeCell ref="E28:G28"/>
    <mergeCell ref="Y28:AB28"/>
    <mergeCell ref="H28:K28"/>
    <mergeCell ref="A44:AJ44"/>
    <mergeCell ref="A1:AJ1"/>
    <mergeCell ref="A3:AJ3"/>
    <mergeCell ref="G36:P36"/>
    <mergeCell ref="AE36:AJ36"/>
    <mergeCell ref="H37:J37"/>
    <mergeCell ref="G38:P38"/>
    <mergeCell ref="AF38:AJ38"/>
    <mergeCell ref="R34:U34"/>
    <mergeCell ref="A29:D29"/>
    <mergeCell ref="E29:AJ29"/>
    <mergeCell ref="A30:D30"/>
    <mergeCell ref="E30:I30"/>
    <mergeCell ref="J30:K30"/>
    <mergeCell ref="L30:M30"/>
    <mergeCell ref="O30:Q30"/>
  </mergeCells>
  <phoneticPr fontId="2"/>
  <pageMargins left="0.59055118110236227" right="0.59055118110236227" top="0.78740157480314965" bottom="0.78740157480314965" header="0.51181102362204722" footer="0.51181102362204722"/>
  <pageSetup paperSize="9" scale="97" orientation="portrait" blackAndWhite="1"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A4879-C3A4-49D9-AF11-4976EE3D35C1}">
  <sheetPr>
    <tabColor rgb="FFFFFF00"/>
  </sheetPr>
  <dimension ref="A1:AJ45"/>
  <sheetViews>
    <sheetView showZeros="0" tabSelected="1" view="pageBreakPreview" zoomScaleNormal="100" zoomScaleSheetLayoutView="100" workbookViewId="0">
      <selection activeCell="B2" sqref="B2"/>
    </sheetView>
  </sheetViews>
  <sheetFormatPr defaultColWidth="2.625" defaultRowHeight="18.95" customHeight="1" x14ac:dyDescent="0.15"/>
  <cols>
    <col min="1" max="4" width="2.625" style="1" customWidth="1"/>
    <col min="5" max="6" width="2.625" style="30" customWidth="1"/>
    <col min="7" max="70" width="2.625" style="1" customWidth="1"/>
    <col min="71" max="71" width="3.125" style="1" customWidth="1"/>
    <col min="72" max="16384" width="2.625" style="1"/>
  </cols>
  <sheetData>
    <row r="1" spans="1:36" ht="18.95" customHeight="1" x14ac:dyDescent="0.15">
      <c r="A1" s="1" t="s">
        <v>67</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row>
    <row r="2" spans="1:36" ht="21.75" customHeight="1" x14ac:dyDescent="0.15">
      <c r="A2" s="1" t="str">
        <f>IF($G$9="","×","○")</f>
        <v>×</v>
      </c>
      <c r="B2" s="69"/>
      <c r="E2" s="1"/>
      <c r="F2" s="1"/>
    </row>
    <row r="3" spans="1:36" ht="21.75" customHeight="1" x14ac:dyDescent="0.15">
      <c r="B3" s="69"/>
      <c r="E3" s="1"/>
      <c r="F3" s="1"/>
      <c r="H3" s="70"/>
      <c r="I3" s="70"/>
      <c r="J3" s="70"/>
      <c r="K3" s="70"/>
      <c r="L3" s="70"/>
      <c r="M3" s="70"/>
      <c r="N3" s="70"/>
      <c r="O3" s="70"/>
      <c r="P3" s="70"/>
      <c r="Q3" s="70"/>
      <c r="R3" s="70"/>
      <c r="S3" s="70"/>
      <c r="T3" s="70"/>
      <c r="U3" s="70"/>
      <c r="V3" s="70"/>
      <c r="W3" s="70"/>
      <c r="AC3" s="131" t="s">
        <v>84</v>
      </c>
      <c r="AD3" s="131"/>
      <c r="AE3" s="131"/>
      <c r="AF3" s="131"/>
      <c r="AG3" s="131"/>
      <c r="AH3" s="131"/>
      <c r="AI3" s="131"/>
      <c r="AJ3" s="131"/>
    </row>
    <row r="4" spans="1:36" ht="24" customHeight="1" x14ac:dyDescent="0.15">
      <c r="A4" s="1" t="str">
        <f t="shared" ref="A4:A45" si="0">IF($G$9="","×","○")</f>
        <v>×</v>
      </c>
      <c r="B4" s="71"/>
      <c r="C4" s="71"/>
      <c r="D4" s="71"/>
      <c r="E4" s="71"/>
      <c r="F4" s="71"/>
      <c r="G4" s="71"/>
      <c r="H4" s="130" t="s">
        <v>75</v>
      </c>
      <c r="I4" s="130"/>
      <c r="J4" s="130"/>
      <c r="K4" s="130"/>
      <c r="L4" s="130"/>
      <c r="M4" s="130"/>
      <c r="N4" s="130"/>
      <c r="O4" s="130"/>
      <c r="P4" s="130"/>
      <c r="Q4" s="130"/>
      <c r="R4" s="130"/>
      <c r="S4" s="130"/>
      <c r="T4" s="130"/>
      <c r="U4" s="130"/>
      <c r="V4" s="130"/>
      <c r="W4" s="130"/>
      <c r="X4" s="130"/>
      <c r="Y4" s="130"/>
      <c r="Z4" s="130"/>
      <c r="AA4" s="130"/>
      <c r="AB4" s="130"/>
      <c r="AC4" s="71"/>
      <c r="AD4" s="71"/>
      <c r="AE4" s="71"/>
      <c r="AF4" s="71"/>
      <c r="AG4" s="71"/>
      <c r="AH4" s="71"/>
      <c r="AI4" s="71"/>
      <c r="AJ4" s="71"/>
    </row>
    <row r="5" spans="1:36" ht="5.0999999999999996" customHeight="1" x14ac:dyDescent="0.15">
      <c r="A5" s="1" t="str">
        <f t="shared" si="0"/>
        <v>×</v>
      </c>
      <c r="B5" s="72"/>
      <c r="C5" s="72"/>
      <c r="D5" s="72"/>
      <c r="E5" s="72"/>
      <c r="F5" s="72"/>
      <c r="G5" s="72"/>
      <c r="H5" s="72"/>
      <c r="I5" s="2"/>
      <c r="J5" s="2"/>
      <c r="K5" s="2"/>
      <c r="L5" s="2"/>
      <c r="M5" s="2"/>
      <c r="N5" s="2"/>
      <c r="O5" s="2"/>
      <c r="P5" s="2"/>
      <c r="Q5" s="2"/>
      <c r="R5" s="2"/>
      <c r="S5" s="2"/>
      <c r="T5" s="2"/>
      <c r="U5" s="2"/>
      <c r="V5" s="2"/>
      <c r="W5" s="2"/>
      <c r="X5" s="2"/>
      <c r="Y5" s="2"/>
      <c r="Z5" s="2"/>
      <c r="AA5" s="2"/>
      <c r="AB5" s="2"/>
      <c r="AC5" s="2"/>
      <c r="AD5" s="2"/>
      <c r="AE5" s="2"/>
      <c r="AF5" s="2"/>
      <c r="AG5" s="2"/>
      <c r="AH5" s="2"/>
      <c r="AI5" s="2"/>
      <c r="AJ5" s="2"/>
    </row>
    <row r="6" spans="1:36" ht="22.5" customHeight="1" x14ac:dyDescent="0.15">
      <c r="A6" s="1" t="str">
        <f t="shared" si="0"/>
        <v>×</v>
      </c>
      <c r="B6" s="2"/>
      <c r="C6" s="2"/>
      <c r="D6" s="2"/>
      <c r="E6" s="2"/>
      <c r="F6" s="2"/>
      <c r="G6" s="2"/>
      <c r="H6" s="2"/>
      <c r="I6" s="2"/>
      <c r="J6" s="2"/>
      <c r="K6" s="2"/>
      <c r="L6" s="2"/>
      <c r="M6" s="2"/>
      <c r="N6" s="2"/>
      <c r="O6" s="2"/>
      <c r="P6" s="2"/>
      <c r="Q6" s="2"/>
      <c r="R6" s="2"/>
      <c r="S6" s="117" t="s">
        <v>68</v>
      </c>
      <c r="T6" s="117"/>
      <c r="U6" s="117"/>
      <c r="V6" s="117"/>
      <c r="W6" s="117"/>
      <c r="X6" s="103"/>
      <c r="Y6" s="2"/>
      <c r="Z6" s="2"/>
      <c r="AA6" s="2"/>
      <c r="AB6" s="2"/>
      <c r="AC6" s="2"/>
      <c r="AD6" s="2"/>
      <c r="AE6" s="2"/>
      <c r="AF6" s="2"/>
    </row>
    <row r="7" spans="1:36" ht="22.5" customHeight="1" x14ac:dyDescent="0.15">
      <c r="A7" s="1" t="str">
        <f t="shared" si="0"/>
        <v>×</v>
      </c>
      <c r="B7" s="2"/>
      <c r="C7" s="2"/>
      <c r="D7" s="2"/>
      <c r="E7" s="2"/>
      <c r="F7" s="2"/>
      <c r="G7" s="2"/>
      <c r="H7" s="2"/>
      <c r="I7" s="2"/>
      <c r="J7" s="2"/>
      <c r="K7" s="2"/>
      <c r="L7" s="2"/>
      <c r="M7" s="2"/>
      <c r="N7" s="2"/>
      <c r="O7" s="2"/>
      <c r="P7" s="2"/>
      <c r="Q7" s="2"/>
      <c r="R7" s="2"/>
      <c r="S7" s="117" t="s">
        <v>69</v>
      </c>
      <c r="T7" s="117"/>
      <c r="U7" s="117"/>
      <c r="V7" s="117"/>
      <c r="W7" s="117"/>
      <c r="X7" s="103"/>
      <c r="Y7" s="2"/>
      <c r="Z7" s="2"/>
      <c r="AA7" s="2"/>
      <c r="AB7" s="2"/>
      <c r="AC7" s="2"/>
      <c r="AD7" s="2"/>
      <c r="AE7" s="2"/>
      <c r="AF7" s="2"/>
      <c r="AG7" s="2" t="s">
        <v>78</v>
      </c>
    </row>
    <row r="8" spans="1:36" ht="5.0999999999999996" customHeight="1" x14ac:dyDescent="0.15">
      <c r="A8" s="1" t="str">
        <f t="shared" si="0"/>
        <v>×</v>
      </c>
      <c r="B8" s="2"/>
      <c r="C8" s="2"/>
      <c r="D8" s="2"/>
      <c r="E8" s="72"/>
      <c r="F8" s="7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row>
    <row r="9" spans="1:36" ht="36" customHeight="1" x14ac:dyDescent="0.15">
      <c r="A9" s="1" t="str">
        <f t="shared" si="0"/>
        <v>×</v>
      </c>
      <c r="B9" s="129" t="s">
        <v>76</v>
      </c>
      <c r="C9" s="129"/>
      <c r="D9" s="129"/>
      <c r="E9" s="129"/>
      <c r="F9" s="129"/>
      <c r="G9" s="118"/>
      <c r="H9" s="118"/>
      <c r="I9" s="118"/>
      <c r="J9" s="118"/>
      <c r="K9" s="118"/>
      <c r="L9" s="118"/>
      <c r="M9" s="118"/>
      <c r="N9" s="118"/>
      <c r="O9" s="118"/>
      <c r="P9" s="118"/>
      <c r="Q9" s="118"/>
      <c r="R9" s="104"/>
      <c r="S9" s="129" t="s">
        <v>77</v>
      </c>
      <c r="T9" s="129"/>
      <c r="U9" s="129"/>
      <c r="V9" s="129"/>
      <c r="W9" s="129"/>
      <c r="X9" s="129"/>
      <c r="Y9" s="136"/>
      <c r="Z9" s="136"/>
      <c r="AA9" s="136"/>
      <c r="AB9" s="136"/>
      <c r="AC9" s="136"/>
      <c r="AD9" s="136"/>
      <c r="AE9" s="136"/>
      <c r="AF9" s="136"/>
      <c r="AG9" s="136"/>
      <c r="AH9" s="136"/>
      <c r="AI9" s="136"/>
      <c r="AJ9" s="136"/>
    </row>
    <row r="10" spans="1:36" ht="5.0999999999999996" customHeight="1" thickBot="1" x14ac:dyDescent="0.2">
      <c r="A10" s="1" t="str">
        <f t="shared" si="0"/>
        <v>×</v>
      </c>
      <c r="B10" s="73"/>
      <c r="C10" s="73"/>
      <c r="D10" s="73"/>
      <c r="E10" s="74"/>
      <c r="F10" s="74"/>
      <c r="G10" s="73"/>
      <c r="H10" s="73"/>
    </row>
    <row r="11" spans="1:36" ht="18.75" customHeight="1" x14ac:dyDescent="0.15">
      <c r="A11" s="1" t="str">
        <f t="shared" si="0"/>
        <v>×</v>
      </c>
      <c r="B11" s="137" t="s">
        <v>81</v>
      </c>
      <c r="C11" s="138"/>
      <c r="D11" s="138"/>
      <c r="E11" s="138"/>
      <c r="F11" s="138"/>
      <c r="G11" s="138"/>
      <c r="H11" s="138"/>
      <c r="I11" s="138"/>
      <c r="J11" s="138"/>
      <c r="K11" s="138"/>
      <c r="L11" s="138"/>
      <c r="M11" s="138"/>
      <c r="N11" s="138"/>
      <c r="O11" s="139"/>
      <c r="P11" s="132" t="s">
        <v>70</v>
      </c>
      <c r="Q11" s="134"/>
      <c r="R11" s="132" t="s">
        <v>71</v>
      </c>
      <c r="S11" s="134"/>
      <c r="T11" s="132" t="s">
        <v>80</v>
      </c>
      <c r="U11" s="133"/>
      <c r="V11" s="133"/>
      <c r="W11" s="133"/>
      <c r="X11" s="133"/>
      <c r="Y11" s="133"/>
      <c r="Z11" s="133"/>
      <c r="AA11" s="133"/>
      <c r="AB11" s="133"/>
      <c r="AC11" s="133"/>
      <c r="AD11" s="134"/>
      <c r="AE11" s="132" t="s">
        <v>82</v>
      </c>
      <c r="AF11" s="133"/>
      <c r="AG11" s="133"/>
      <c r="AH11" s="133"/>
      <c r="AI11" s="133"/>
      <c r="AJ11" s="135"/>
    </row>
    <row r="12" spans="1:36" ht="18.75" customHeight="1" x14ac:dyDescent="0.15">
      <c r="A12" s="1" t="str">
        <f t="shared" si="0"/>
        <v>×</v>
      </c>
      <c r="B12" s="113"/>
      <c r="C12" s="114"/>
      <c r="D12" s="114"/>
      <c r="E12" s="114"/>
      <c r="F12" s="114"/>
      <c r="G12" s="114"/>
      <c r="H12" s="114"/>
      <c r="I12" s="114"/>
      <c r="J12" s="114"/>
      <c r="K12" s="114"/>
      <c r="L12" s="114"/>
      <c r="M12" s="114"/>
      <c r="N12" s="114"/>
      <c r="O12" s="115"/>
      <c r="P12" s="110"/>
      <c r="Q12" s="111"/>
      <c r="R12" s="106"/>
      <c r="S12" s="107"/>
      <c r="T12" s="85"/>
      <c r="U12" s="86"/>
      <c r="V12" s="86"/>
      <c r="W12" s="86"/>
      <c r="X12" s="86"/>
      <c r="Y12" s="86"/>
      <c r="Z12" s="86"/>
      <c r="AA12" s="86"/>
      <c r="AB12" s="86"/>
      <c r="AC12" s="86"/>
      <c r="AD12" s="87"/>
      <c r="AE12" s="75"/>
      <c r="AF12" s="75"/>
      <c r="AG12" s="75"/>
      <c r="AH12" s="75"/>
      <c r="AI12" s="75"/>
      <c r="AJ12" s="76"/>
    </row>
    <row r="13" spans="1:36" ht="18.75" customHeight="1" x14ac:dyDescent="0.15">
      <c r="A13" s="1" t="str">
        <f t="shared" si="0"/>
        <v>×</v>
      </c>
      <c r="B13" s="113"/>
      <c r="C13" s="114"/>
      <c r="D13" s="114"/>
      <c r="E13" s="114"/>
      <c r="F13" s="114"/>
      <c r="G13" s="114"/>
      <c r="H13" s="114"/>
      <c r="I13" s="114"/>
      <c r="J13" s="114"/>
      <c r="K13" s="114"/>
      <c r="L13" s="114"/>
      <c r="M13" s="114"/>
      <c r="N13" s="114"/>
      <c r="O13" s="115"/>
      <c r="P13" s="110"/>
      <c r="Q13" s="112"/>
      <c r="R13" s="106"/>
      <c r="S13" s="107"/>
      <c r="T13" s="85"/>
      <c r="U13" s="86"/>
      <c r="V13" s="86"/>
      <c r="W13" s="86"/>
      <c r="X13" s="86"/>
      <c r="Y13" s="86"/>
      <c r="Z13" s="86"/>
      <c r="AA13" s="86"/>
      <c r="AB13" s="86"/>
      <c r="AC13" s="86"/>
      <c r="AD13" s="87"/>
      <c r="AE13" s="75"/>
      <c r="AF13" s="75"/>
      <c r="AG13" s="75"/>
      <c r="AH13" s="75"/>
      <c r="AI13" s="75"/>
      <c r="AJ13" s="76"/>
    </row>
    <row r="14" spans="1:36" ht="18.75" customHeight="1" x14ac:dyDescent="0.15">
      <c r="A14" s="1" t="str">
        <f t="shared" si="0"/>
        <v>×</v>
      </c>
      <c r="B14" s="113"/>
      <c r="C14" s="114"/>
      <c r="D14" s="114"/>
      <c r="E14" s="114"/>
      <c r="F14" s="114"/>
      <c r="G14" s="114"/>
      <c r="H14" s="114"/>
      <c r="I14" s="114"/>
      <c r="J14" s="114"/>
      <c r="K14" s="114"/>
      <c r="L14" s="114"/>
      <c r="M14" s="114"/>
      <c r="N14" s="114"/>
      <c r="O14" s="115"/>
      <c r="P14" s="110"/>
      <c r="Q14" s="112"/>
      <c r="R14" s="106"/>
      <c r="S14" s="107"/>
      <c r="T14" s="85"/>
      <c r="U14" s="86"/>
      <c r="V14" s="86"/>
      <c r="W14" s="86"/>
      <c r="X14" s="86"/>
      <c r="Y14" s="86"/>
      <c r="Z14" s="86"/>
      <c r="AA14" s="86"/>
      <c r="AB14" s="86"/>
      <c r="AC14" s="86"/>
      <c r="AD14" s="87"/>
      <c r="AE14" s="75"/>
      <c r="AF14" s="75"/>
      <c r="AG14" s="75"/>
      <c r="AH14" s="75"/>
      <c r="AI14" s="75"/>
      <c r="AJ14" s="76"/>
    </row>
    <row r="15" spans="1:36" ht="18.75" customHeight="1" x14ac:dyDescent="0.15">
      <c r="A15" s="1" t="str">
        <f t="shared" si="0"/>
        <v>×</v>
      </c>
      <c r="B15" s="113"/>
      <c r="C15" s="114"/>
      <c r="D15" s="114"/>
      <c r="E15" s="114"/>
      <c r="F15" s="114"/>
      <c r="G15" s="114"/>
      <c r="H15" s="114"/>
      <c r="I15" s="114"/>
      <c r="J15" s="114"/>
      <c r="K15" s="114"/>
      <c r="L15" s="114"/>
      <c r="M15" s="114"/>
      <c r="N15" s="114"/>
      <c r="O15" s="115"/>
      <c r="P15" s="110"/>
      <c r="Q15" s="112"/>
      <c r="R15" s="106"/>
      <c r="S15" s="107"/>
      <c r="T15" s="85"/>
      <c r="U15" s="86"/>
      <c r="V15" s="86"/>
      <c r="W15" s="86"/>
      <c r="X15" s="105"/>
      <c r="Y15" s="105"/>
      <c r="Z15" s="105"/>
      <c r="AA15" s="105"/>
      <c r="AB15" s="86"/>
      <c r="AC15" s="86"/>
      <c r="AD15" s="87"/>
      <c r="AE15" s="75"/>
      <c r="AF15" s="75"/>
      <c r="AG15" s="75"/>
      <c r="AH15" s="75"/>
      <c r="AI15" s="75"/>
      <c r="AJ15" s="76"/>
    </row>
    <row r="16" spans="1:36" ht="18.75" customHeight="1" x14ac:dyDescent="0.15">
      <c r="A16" s="1" t="str">
        <f t="shared" si="0"/>
        <v>×</v>
      </c>
      <c r="B16" s="113"/>
      <c r="C16" s="114"/>
      <c r="D16" s="114"/>
      <c r="E16" s="114"/>
      <c r="F16" s="114"/>
      <c r="G16" s="114"/>
      <c r="H16" s="114"/>
      <c r="I16" s="114"/>
      <c r="J16" s="114"/>
      <c r="K16" s="114"/>
      <c r="L16" s="114"/>
      <c r="M16" s="114"/>
      <c r="N16" s="114"/>
      <c r="O16" s="115"/>
      <c r="P16" s="108"/>
      <c r="Q16" s="109"/>
      <c r="R16" s="106"/>
      <c r="S16" s="107"/>
      <c r="T16" s="85"/>
      <c r="U16" s="86"/>
      <c r="V16" s="86"/>
      <c r="W16" s="86"/>
      <c r="X16" s="86"/>
      <c r="Y16" s="86"/>
      <c r="Z16" s="86"/>
      <c r="AA16" s="86"/>
      <c r="AB16" s="86"/>
      <c r="AC16" s="86"/>
      <c r="AD16" s="87"/>
      <c r="AE16" s="75"/>
      <c r="AF16" s="75"/>
      <c r="AG16" s="75"/>
      <c r="AH16" s="75"/>
      <c r="AI16" s="75"/>
      <c r="AJ16" s="76"/>
    </row>
    <row r="17" spans="1:36" ht="18.75" customHeight="1" x14ac:dyDescent="0.15">
      <c r="A17" s="1" t="str">
        <f t="shared" si="0"/>
        <v>×</v>
      </c>
      <c r="B17" s="113"/>
      <c r="C17" s="114"/>
      <c r="D17" s="114"/>
      <c r="E17" s="114"/>
      <c r="F17" s="114"/>
      <c r="G17" s="114"/>
      <c r="H17" s="114"/>
      <c r="I17" s="114"/>
      <c r="J17" s="114"/>
      <c r="K17" s="114"/>
      <c r="L17" s="114"/>
      <c r="M17" s="114"/>
      <c r="N17" s="114"/>
      <c r="O17" s="115"/>
      <c r="P17" s="108"/>
      <c r="Q17" s="109"/>
      <c r="R17" s="106"/>
      <c r="S17" s="107"/>
      <c r="T17" s="85"/>
      <c r="U17" s="86"/>
      <c r="V17" s="86"/>
      <c r="W17" s="86"/>
      <c r="X17" s="86"/>
      <c r="Y17" s="86"/>
      <c r="Z17" s="86"/>
      <c r="AA17" s="86"/>
      <c r="AB17" s="86"/>
      <c r="AC17" s="86"/>
      <c r="AD17" s="87"/>
      <c r="AE17" s="75"/>
      <c r="AF17" s="75"/>
      <c r="AG17" s="75"/>
      <c r="AH17" s="75"/>
      <c r="AI17" s="75"/>
      <c r="AJ17" s="76"/>
    </row>
    <row r="18" spans="1:36" ht="18.75" customHeight="1" x14ac:dyDescent="0.15">
      <c r="A18" s="1" t="str">
        <f t="shared" si="0"/>
        <v>×</v>
      </c>
      <c r="B18" s="113"/>
      <c r="C18" s="114"/>
      <c r="D18" s="114"/>
      <c r="E18" s="114"/>
      <c r="F18" s="114"/>
      <c r="G18" s="114"/>
      <c r="H18" s="114"/>
      <c r="I18" s="114"/>
      <c r="J18" s="114"/>
      <c r="K18" s="114"/>
      <c r="L18" s="114"/>
      <c r="M18" s="114"/>
      <c r="N18" s="114"/>
      <c r="O18" s="115"/>
      <c r="P18" s="108"/>
      <c r="Q18" s="109"/>
      <c r="R18" s="106"/>
      <c r="S18" s="107"/>
      <c r="T18" s="85"/>
      <c r="U18" s="86"/>
      <c r="V18" s="86"/>
      <c r="W18" s="86"/>
      <c r="X18" s="86"/>
      <c r="Y18" s="86"/>
      <c r="Z18" s="86"/>
      <c r="AA18" s="86"/>
      <c r="AB18" s="86"/>
      <c r="AC18" s="86"/>
      <c r="AD18" s="87"/>
      <c r="AE18" s="75"/>
      <c r="AF18" s="75"/>
      <c r="AG18" s="75"/>
      <c r="AH18" s="75"/>
      <c r="AI18" s="75"/>
      <c r="AJ18" s="76"/>
    </row>
    <row r="19" spans="1:36" ht="18.75" customHeight="1" x14ac:dyDescent="0.15">
      <c r="A19" s="1" t="str">
        <f t="shared" si="0"/>
        <v>×</v>
      </c>
      <c r="B19" s="113"/>
      <c r="C19" s="114"/>
      <c r="D19" s="114"/>
      <c r="E19" s="114"/>
      <c r="F19" s="114"/>
      <c r="G19" s="114"/>
      <c r="H19" s="114"/>
      <c r="I19" s="114"/>
      <c r="J19" s="114"/>
      <c r="K19" s="114"/>
      <c r="L19" s="114"/>
      <c r="M19" s="114"/>
      <c r="N19" s="114"/>
      <c r="O19" s="115"/>
      <c r="P19" s="108"/>
      <c r="Q19" s="109"/>
      <c r="R19" s="106"/>
      <c r="S19" s="107"/>
      <c r="T19" s="85"/>
      <c r="U19" s="86"/>
      <c r="V19" s="86"/>
      <c r="W19" s="86"/>
      <c r="X19" s="86"/>
      <c r="Y19" s="86"/>
      <c r="Z19" s="86"/>
      <c r="AA19" s="86"/>
      <c r="AB19" s="86"/>
      <c r="AC19" s="86"/>
      <c r="AD19" s="87"/>
      <c r="AE19" s="75"/>
      <c r="AF19" s="75"/>
      <c r="AG19" s="75"/>
      <c r="AH19" s="75"/>
      <c r="AI19" s="75"/>
      <c r="AJ19" s="76"/>
    </row>
    <row r="20" spans="1:36" ht="18.75" customHeight="1" x14ac:dyDescent="0.15">
      <c r="A20" s="1" t="str">
        <f t="shared" si="0"/>
        <v>×</v>
      </c>
      <c r="B20" s="113"/>
      <c r="C20" s="114"/>
      <c r="D20" s="114"/>
      <c r="E20" s="114"/>
      <c r="F20" s="114"/>
      <c r="G20" s="114"/>
      <c r="H20" s="114"/>
      <c r="I20" s="114"/>
      <c r="J20" s="114"/>
      <c r="K20" s="114"/>
      <c r="L20" s="114"/>
      <c r="M20" s="114"/>
      <c r="N20" s="114"/>
      <c r="O20" s="115"/>
      <c r="P20" s="108"/>
      <c r="Q20" s="109"/>
      <c r="R20" s="106"/>
      <c r="S20" s="107"/>
      <c r="T20" s="85"/>
      <c r="U20" s="86"/>
      <c r="V20" s="86"/>
      <c r="W20" s="86"/>
      <c r="X20" s="86"/>
      <c r="Y20" s="86"/>
      <c r="Z20" s="86"/>
      <c r="AA20" s="86"/>
      <c r="AB20" s="86"/>
      <c r="AC20" s="86"/>
      <c r="AD20" s="87"/>
      <c r="AE20" s="75"/>
      <c r="AF20" s="75"/>
      <c r="AG20" s="75"/>
      <c r="AH20" s="75"/>
      <c r="AI20" s="75"/>
      <c r="AJ20" s="76"/>
    </row>
    <row r="21" spans="1:36" ht="18.75" customHeight="1" x14ac:dyDescent="0.15">
      <c r="A21" s="1" t="str">
        <f t="shared" si="0"/>
        <v>×</v>
      </c>
      <c r="B21" s="113"/>
      <c r="C21" s="114"/>
      <c r="D21" s="114"/>
      <c r="E21" s="114"/>
      <c r="F21" s="114"/>
      <c r="G21" s="114"/>
      <c r="H21" s="114"/>
      <c r="I21" s="114"/>
      <c r="J21" s="114"/>
      <c r="K21" s="114"/>
      <c r="L21" s="114"/>
      <c r="M21" s="114"/>
      <c r="N21" s="114"/>
      <c r="O21" s="115"/>
      <c r="P21" s="108"/>
      <c r="Q21" s="109"/>
      <c r="R21" s="106"/>
      <c r="S21" s="107"/>
      <c r="T21" s="85"/>
      <c r="U21" s="86"/>
      <c r="V21" s="86"/>
      <c r="W21" s="86"/>
      <c r="X21" s="86"/>
      <c r="Y21" s="86"/>
      <c r="Z21" s="86"/>
      <c r="AA21" s="86"/>
      <c r="AB21" s="86"/>
      <c r="AC21" s="86"/>
      <c r="AD21" s="87"/>
      <c r="AE21" s="75"/>
      <c r="AF21" s="75"/>
      <c r="AG21" s="75"/>
      <c r="AH21" s="75"/>
      <c r="AI21" s="75"/>
      <c r="AJ21" s="76"/>
    </row>
    <row r="22" spans="1:36" ht="18.75" customHeight="1" x14ac:dyDescent="0.15">
      <c r="A22" s="1" t="str">
        <f t="shared" si="0"/>
        <v>×</v>
      </c>
      <c r="B22" s="113"/>
      <c r="C22" s="114"/>
      <c r="D22" s="114"/>
      <c r="E22" s="114"/>
      <c r="F22" s="114"/>
      <c r="G22" s="114"/>
      <c r="H22" s="114"/>
      <c r="I22" s="114"/>
      <c r="J22" s="114"/>
      <c r="K22" s="114"/>
      <c r="L22" s="114"/>
      <c r="M22" s="114"/>
      <c r="N22" s="114"/>
      <c r="O22" s="115"/>
      <c r="P22" s="110"/>
      <c r="Q22" s="111"/>
      <c r="R22" s="106"/>
      <c r="S22" s="107"/>
      <c r="T22" s="85"/>
      <c r="U22" s="86"/>
      <c r="V22" s="86"/>
      <c r="W22" s="86"/>
      <c r="X22" s="86"/>
      <c r="Y22" s="86"/>
      <c r="Z22" s="86"/>
      <c r="AA22" s="86"/>
      <c r="AB22" s="86"/>
      <c r="AC22" s="86"/>
      <c r="AD22" s="87"/>
      <c r="AE22" s="75"/>
      <c r="AF22" s="75"/>
      <c r="AG22" s="75"/>
      <c r="AH22" s="75"/>
      <c r="AI22" s="75"/>
      <c r="AJ22" s="76"/>
    </row>
    <row r="23" spans="1:36" ht="18.75" customHeight="1" x14ac:dyDescent="0.15">
      <c r="A23" s="1" t="str">
        <f t="shared" si="0"/>
        <v>×</v>
      </c>
      <c r="B23" s="113"/>
      <c r="C23" s="114"/>
      <c r="D23" s="114"/>
      <c r="E23" s="114"/>
      <c r="F23" s="114"/>
      <c r="G23" s="114"/>
      <c r="H23" s="114"/>
      <c r="I23" s="114"/>
      <c r="J23" s="114"/>
      <c r="K23" s="114"/>
      <c r="L23" s="114"/>
      <c r="M23" s="114"/>
      <c r="N23" s="114"/>
      <c r="O23" s="115"/>
      <c r="P23" s="110"/>
      <c r="Q23" s="112"/>
      <c r="R23" s="106"/>
      <c r="S23" s="107"/>
      <c r="T23" s="85"/>
      <c r="U23" s="86"/>
      <c r="V23" s="86"/>
      <c r="W23" s="86"/>
      <c r="X23" s="86"/>
      <c r="Y23" s="86"/>
      <c r="Z23" s="86"/>
      <c r="AA23" s="86"/>
      <c r="AB23" s="86"/>
      <c r="AC23" s="86"/>
      <c r="AD23" s="87"/>
      <c r="AE23" s="75"/>
      <c r="AF23" s="75"/>
      <c r="AG23" s="75"/>
      <c r="AH23" s="75"/>
      <c r="AI23" s="75"/>
      <c r="AJ23" s="76"/>
    </row>
    <row r="24" spans="1:36" ht="18.75" customHeight="1" x14ac:dyDescent="0.15">
      <c r="A24" s="1" t="str">
        <f t="shared" si="0"/>
        <v>×</v>
      </c>
      <c r="B24" s="113"/>
      <c r="C24" s="114"/>
      <c r="D24" s="114"/>
      <c r="E24" s="114"/>
      <c r="F24" s="114"/>
      <c r="G24" s="114"/>
      <c r="H24" s="114"/>
      <c r="I24" s="114"/>
      <c r="J24" s="114"/>
      <c r="K24" s="114"/>
      <c r="L24" s="114"/>
      <c r="M24" s="114"/>
      <c r="N24" s="114"/>
      <c r="O24" s="115"/>
      <c r="P24" s="110"/>
      <c r="Q24" s="112"/>
      <c r="R24" s="106"/>
      <c r="S24" s="107"/>
      <c r="T24" s="85"/>
      <c r="U24" s="86"/>
      <c r="V24" s="86"/>
      <c r="W24" s="86"/>
      <c r="X24" s="86"/>
      <c r="Y24" s="86"/>
      <c r="Z24" s="86"/>
      <c r="AA24" s="86"/>
      <c r="AB24" s="86"/>
      <c r="AC24" s="86"/>
      <c r="AD24" s="87"/>
      <c r="AE24" s="75"/>
      <c r="AF24" s="75"/>
      <c r="AG24" s="75"/>
      <c r="AH24" s="75"/>
      <c r="AI24" s="75"/>
      <c r="AJ24" s="76"/>
    </row>
    <row r="25" spans="1:36" ht="18.75" customHeight="1" x14ac:dyDescent="0.15">
      <c r="A25" s="1" t="str">
        <f t="shared" si="0"/>
        <v>×</v>
      </c>
      <c r="B25" s="113"/>
      <c r="C25" s="114"/>
      <c r="D25" s="114"/>
      <c r="E25" s="114"/>
      <c r="F25" s="114"/>
      <c r="G25" s="114"/>
      <c r="H25" s="114"/>
      <c r="I25" s="114"/>
      <c r="J25" s="114"/>
      <c r="K25" s="114"/>
      <c r="L25" s="114"/>
      <c r="M25" s="114"/>
      <c r="N25" s="114"/>
      <c r="O25" s="115"/>
      <c r="P25" s="110"/>
      <c r="Q25" s="112"/>
      <c r="R25" s="106"/>
      <c r="S25" s="107"/>
      <c r="T25" s="88"/>
      <c r="U25" s="89"/>
      <c r="V25" s="89"/>
      <c r="W25" s="89"/>
      <c r="X25" s="89"/>
      <c r="Y25" s="86"/>
      <c r="Z25" s="86"/>
      <c r="AA25" s="86"/>
      <c r="AB25" s="86"/>
      <c r="AC25" s="86"/>
      <c r="AD25" s="87"/>
      <c r="AE25" s="75"/>
      <c r="AF25" s="75"/>
      <c r="AG25" s="75"/>
      <c r="AH25" s="75"/>
      <c r="AI25" s="75"/>
      <c r="AJ25" s="76"/>
    </row>
    <row r="26" spans="1:36" ht="18.75" customHeight="1" x14ac:dyDescent="0.15">
      <c r="A26" s="1" t="str">
        <f t="shared" si="0"/>
        <v>×</v>
      </c>
      <c r="B26" s="113"/>
      <c r="C26" s="114"/>
      <c r="D26" s="114"/>
      <c r="E26" s="114"/>
      <c r="F26" s="114"/>
      <c r="G26" s="114"/>
      <c r="H26" s="114"/>
      <c r="I26" s="114"/>
      <c r="J26" s="114"/>
      <c r="K26" s="114"/>
      <c r="L26" s="114"/>
      <c r="M26" s="114"/>
      <c r="N26" s="114"/>
      <c r="O26" s="115"/>
      <c r="P26" s="108"/>
      <c r="Q26" s="109"/>
      <c r="R26" s="106"/>
      <c r="S26" s="107"/>
      <c r="T26" s="88"/>
      <c r="U26" s="89"/>
      <c r="V26" s="89"/>
      <c r="W26" s="89"/>
      <c r="X26" s="89"/>
      <c r="Y26" s="86"/>
      <c r="Z26" s="86"/>
      <c r="AA26" s="86"/>
      <c r="AB26" s="86"/>
      <c r="AC26" s="86"/>
      <c r="AD26" s="87"/>
      <c r="AE26" s="75"/>
      <c r="AF26" s="75"/>
      <c r="AG26" s="75"/>
      <c r="AH26" s="75"/>
      <c r="AI26" s="75"/>
      <c r="AJ26" s="76"/>
    </row>
    <row r="27" spans="1:36" ht="18.75" customHeight="1" x14ac:dyDescent="0.15">
      <c r="A27" s="1" t="str">
        <f t="shared" si="0"/>
        <v>×</v>
      </c>
      <c r="B27" s="113"/>
      <c r="C27" s="114"/>
      <c r="D27" s="114"/>
      <c r="E27" s="114"/>
      <c r="F27" s="114"/>
      <c r="G27" s="114"/>
      <c r="H27" s="114"/>
      <c r="I27" s="114"/>
      <c r="J27" s="114"/>
      <c r="K27" s="114"/>
      <c r="L27" s="114"/>
      <c r="M27" s="114"/>
      <c r="N27" s="114"/>
      <c r="O27" s="115"/>
      <c r="P27" s="110"/>
      <c r="Q27" s="111"/>
      <c r="R27" s="106"/>
      <c r="S27" s="107"/>
      <c r="T27" s="88"/>
      <c r="U27" s="89"/>
      <c r="V27" s="89"/>
      <c r="W27" s="89"/>
      <c r="X27" s="89"/>
      <c r="Y27" s="86"/>
      <c r="Z27" s="86"/>
      <c r="AA27" s="86"/>
      <c r="AB27" s="86"/>
      <c r="AC27" s="86"/>
      <c r="AD27" s="87"/>
      <c r="AE27" s="75"/>
      <c r="AF27" s="75"/>
      <c r="AG27" s="75"/>
      <c r="AH27" s="75"/>
      <c r="AI27" s="75"/>
      <c r="AJ27" s="76"/>
    </row>
    <row r="28" spans="1:36" ht="18.75" customHeight="1" x14ac:dyDescent="0.15">
      <c r="A28" s="1" t="str">
        <f t="shared" si="0"/>
        <v>×</v>
      </c>
      <c r="B28" s="113"/>
      <c r="C28" s="114"/>
      <c r="D28" s="114"/>
      <c r="E28" s="114"/>
      <c r="F28" s="114"/>
      <c r="G28" s="114"/>
      <c r="H28" s="114"/>
      <c r="I28" s="114"/>
      <c r="J28" s="114"/>
      <c r="K28" s="114"/>
      <c r="L28" s="114"/>
      <c r="M28" s="114"/>
      <c r="N28" s="114"/>
      <c r="O28" s="115"/>
      <c r="P28" s="110"/>
      <c r="Q28" s="112"/>
      <c r="R28" s="106"/>
      <c r="S28" s="107"/>
      <c r="T28" s="88"/>
      <c r="U28" s="89"/>
      <c r="V28" s="89"/>
      <c r="W28" s="89"/>
      <c r="X28" s="89"/>
      <c r="Y28" s="86"/>
      <c r="Z28" s="86"/>
      <c r="AA28" s="86"/>
      <c r="AB28" s="86"/>
      <c r="AC28" s="86"/>
      <c r="AD28" s="87"/>
      <c r="AE28" s="75"/>
      <c r="AF28" s="75"/>
      <c r="AG28" s="75"/>
      <c r="AH28" s="75"/>
      <c r="AI28" s="75"/>
      <c r="AJ28" s="76"/>
    </row>
    <row r="29" spans="1:36" ht="18.75" customHeight="1" x14ac:dyDescent="0.15">
      <c r="A29" s="1" t="str">
        <f t="shared" si="0"/>
        <v>×</v>
      </c>
      <c r="B29" s="113"/>
      <c r="C29" s="114"/>
      <c r="D29" s="114"/>
      <c r="E29" s="114"/>
      <c r="F29" s="114"/>
      <c r="G29" s="114"/>
      <c r="H29" s="114"/>
      <c r="I29" s="114"/>
      <c r="J29" s="114"/>
      <c r="K29" s="114"/>
      <c r="L29" s="114"/>
      <c r="M29" s="114"/>
      <c r="N29" s="114"/>
      <c r="O29" s="115"/>
      <c r="P29" s="110"/>
      <c r="Q29" s="112"/>
      <c r="R29" s="106"/>
      <c r="S29" s="107"/>
      <c r="T29" s="90"/>
      <c r="U29" s="91"/>
      <c r="V29" s="91"/>
      <c r="W29" s="91"/>
      <c r="X29" s="91"/>
      <c r="Y29" s="92"/>
      <c r="Z29" s="92"/>
      <c r="AA29" s="92"/>
      <c r="AB29" s="92"/>
      <c r="AC29" s="92"/>
      <c r="AD29" s="93"/>
      <c r="AE29" s="77"/>
      <c r="AF29" s="77"/>
      <c r="AG29" s="77"/>
      <c r="AH29" s="77"/>
      <c r="AI29" s="77"/>
      <c r="AJ29" s="78"/>
    </row>
    <row r="30" spans="1:36" ht="18.75" customHeight="1" x14ac:dyDescent="0.15">
      <c r="A30" s="1" t="str">
        <f t="shared" si="0"/>
        <v>×</v>
      </c>
      <c r="B30" s="113"/>
      <c r="C30" s="114"/>
      <c r="D30" s="114"/>
      <c r="E30" s="114"/>
      <c r="F30" s="114"/>
      <c r="G30" s="114"/>
      <c r="H30" s="114"/>
      <c r="I30" s="114"/>
      <c r="J30" s="114"/>
      <c r="K30" s="114"/>
      <c r="L30" s="114"/>
      <c r="M30" s="114"/>
      <c r="N30" s="114"/>
      <c r="O30" s="115"/>
      <c r="P30" s="110"/>
      <c r="Q30" s="112"/>
      <c r="R30" s="106"/>
      <c r="S30" s="107"/>
      <c r="T30" s="90"/>
      <c r="U30" s="91"/>
      <c r="V30" s="91"/>
      <c r="W30" s="91"/>
      <c r="X30" s="91"/>
      <c r="Y30" s="92"/>
      <c r="Z30" s="92"/>
      <c r="AA30" s="92"/>
      <c r="AB30" s="92"/>
      <c r="AC30" s="92"/>
      <c r="AD30" s="93"/>
      <c r="AE30" s="77"/>
      <c r="AF30" s="77"/>
      <c r="AG30" s="77"/>
      <c r="AH30" s="77"/>
      <c r="AI30" s="77"/>
      <c r="AJ30" s="78"/>
    </row>
    <row r="31" spans="1:36" ht="18.75" customHeight="1" x14ac:dyDescent="0.15">
      <c r="A31" s="1" t="str">
        <f t="shared" si="0"/>
        <v>×</v>
      </c>
      <c r="B31" s="113"/>
      <c r="C31" s="114"/>
      <c r="D31" s="114"/>
      <c r="E31" s="114"/>
      <c r="F31" s="114"/>
      <c r="G31" s="114"/>
      <c r="H31" s="114"/>
      <c r="I31" s="114"/>
      <c r="J31" s="114"/>
      <c r="K31" s="114"/>
      <c r="L31" s="114"/>
      <c r="M31" s="114"/>
      <c r="N31" s="114"/>
      <c r="O31" s="115"/>
      <c r="P31" s="108"/>
      <c r="Q31" s="109"/>
      <c r="R31" s="106"/>
      <c r="S31" s="107"/>
      <c r="T31" s="94"/>
      <c r="U31" s="92"/>
      <c r="V31" s="92"/>
      <c r="W31" s="92"/>
      <c r="X31" s="92"/>
      <c r="Y31" s="92"/>
      <c r="Z31" s="92"/>
      <c r="AA31" s="92"/>
      <c r="AB31" s="92"/>
      <c r="AC31" s="92"/>
      <c r="AD31" s="93"/>
      <c r="AE31" s="77"/>
      <c r="AF31" s="77"/>
      <c r="AG31" s="77"/>
      <c r="AH31" s="77"/>
      <c r="AI31" s="77"/>
      <c r="AJ31" s="78"/>
    </row>
    <row r="32" spans="1:36" ht="18.75" customHeight="1" x14ac:dyDescent="0.15">
      <c r="A32" s="1" t="str">
        <f t="shared" si="0"/>
        <v>×</v>
      </c>
      <c r="B32" s="113"/>
      <c r="C32" s="114"/>
      <c r="D32" s="114"/>
      <c r="E32" s="114"/>
      <c r="F32" s="114"/>
      <c r="G32" s="114"/>
      <c r="H32" s="114"/>
      <c r="I32" s="114"/>
      <c r="J32" s="114"/>
      <c r="K32" s="114"/>
      <c r="L32" s="114"/>
      <c r="M32" s="114"/>
      <c r="N32" s="114"/>
      <c r="O32" s="115"/>
      <c r="P32" s="108"/>
      <c r="Q32" s="109"/>
      <c r="R32" s="106"/>
      <c r="S32" s="107"/>
      <c r="T32" s="94"/>
      <c r="U32" s="92"/>
      <c r="V32" s="92"/>
      <c r="W32" s="92"/>
      <c r="X32" s="92"/>
      <c r="Y32" s="92"/>
      <c r="Z32" s="92"/>
      <c r="AA32" s="92"/>
      <c r="AB32" s="92"/>
      <c r="AC32" s="92"/>
      <c r="AD32" s="93"/>
      <c r="AE32" s="77"/>
      <c r="AF32" s="77"/>
      <c r="AG32" s="77"/>
      <c r="AH32" s="77"/>
      <c r="AI32" s="77"/>
      <c r="AJ32" s="78"/>
    </row>
    <row r="33" spans="1:36" ht="18.75" customHeight="1" x14ac:dyDescent="0.15">
      <c r="A33" s="1" t="str">
        <f t="shared" si="0"/>
        <v>×</v>
      </c>
      <c r="B33" s="113"/>
      <c r="C33" s="114"/>
      <c r="D33" s="114"/>
      <c r="E33" s="114"/>
      <c r="F33" s="114"/>
      <c r="G33" s="114"/>
      <c r="H33" s="114"/>
      <c r="I33" s="114"/>
      <c r="J33" s="114"/>
      <c r="K33" s="114"/>
      <c r="L33" s="114"/>
      <c r="M33" s="114"/>
      <c r="N33" s="114"/>
      <c r="O33" s="115"/>
      <c r="P33" s="108"/>
      <c r="Q33" s="109"/>
      <c r="R33" s="106"/>
      <c r="S33" s="107"/>
      <c r="T33" s="94"/>
      <c r="U33" s="92"/>
      <c r="V33" s="92"/>
      <c r="W33" s="92"/>
      <c r="X33" s="92"/>
      <c r="Y33" s="92"/>
      <c r="Z33" s="92"/>
      <c r="AA33" s="92"/>
      <c r="AB33" s="92"/>
      <c r="AC33" s="92"/>
      <c r="AD33" s="93"/>
      <c r="AE33" s="77"/>
      <c r="AF33" s="77"/>
      <c r="AG33" s="77"/>
      <c r="AH33" s="77"/>
      <c r="AI33" s="77"/>
      <c r="AJ33" s="78"/>
    </row>
    <row r="34" spans="1:36" ht="18.75" customHeight="1" x14ac:dyDescent="0.15">
      <c r="A34" s="1" t="str">
        <f t="shared" si="0"/>
        <v>×</v>
      </c>
      <c r="B34" s="113"/>
      <c r="C34" s="114"/>
      <c r="D34" s="114"/>
      <c r="E34" s="114"/>
      <c r="F34" s="114"/>
      <c r="G34" s="114"/>
      <c r="H34" s="114"/>
      <c r="I34" s="114"/>
      <c r="J34" s="114"/>
      <c r="K34" s="114"/>
      <c r="L34" s="114"/>
      <c r="M34" s="114"/>
      <c r="N34" s="114"/>
      <c r="O34" s="115"/>
      <c r="P34" s="108"/>
      <c r="Q34" s="109"/>
      <c r="R34" s="106"/>
      <c r="S34" s="107"/>
      <c r="T34" s="94"/>
      <c r="U34" s="92"/>
      <c r="V34" s="92"/>
      <c r="W34" s="92"/>
      <c r="X34" s="92"/>
      <c r="Y34" s="95"/>
      <c r="Z34" s="92"/>
      <c r="AA34" s="92"/>
      <c r="AB34" s="92"/>
      <c r="AC34" s="92"/>
      <c r="AD34" s="93"/>
      <c r="AE34" s="75"/>
      <c r="AF34" s="77"/>
      <c r="AG34" s="77"/>
      <c r="AH34" s="77"/>
      <c r="AI34" s="77"/>
      <c r="AJ34" s="78"/>
    </row>
    <row r="35" spans="1:36" ht="18.75" customHeight="1" x14ac:dyDescent="0.15">
      <c r="A35" s="1" t="str">
        <f t="shared" si="0"/>
        <v>×</v>
      </c>
      <c r="B35" s="113"/>
      <c r="C35" s="114"/>
      <c r="D35" s="114"/>
      <c r="E35" s="114"/>
      <c r="F35" s="114"/>
      <c r="G35" s="114"/>
      <c r="H35" s="114"/>
      <c r="I35" s="114"/>
      <c r="J35" s="114"/>
      <c r="K35" s="114"/>
      <c r="L35" s="114"/>
      <c r="M35" s="114"/>
      <c r="N35" s="114"/>
      <c r="O35" s="115"/>
      <c r="P35" s="108"/>
      <c r="Q35" s="109"/>
      <c r="R35" s="106"/>
      <c r="S35" s="107"/>
      <c r="T35" s="94"/>
      <c r="U35" s="92"/>
      <c r="V35" s="92"/>
      <c r="W35" s="92"/>
      <c r="X35" s="92"/>
      <c r="Y35" s="92"/>
      <c r="Z35" s="92"/>
      <c r="AA35" s="92"/>
      <c r="AB35" s="92"/>
      <c r="AC35" s="92"/>
      <c r="AD35" s="93"/>
      <c r="AE35" s="77"/>
      <c r="AF35" s="77"/>
      <c r="AG35" s="77"/>
      <c r="AH35" s="77"/>
      <c r="AI35" s="77"/>
      <c r="AJ35" s="78"/>
    </row>
    <row r="36" spans="1:36" ht="18.75" customHeight="1" x14ac:dyDescent="0.15">
      <c r="A36" s="1" t="str">
        <f t="shared" si="0"/>
        <v>×</v>
      </c>
      <c r="B36" s="120"/>
      <c r="C36" s="121"/>
      <c r="D36" s="121"/>
      <c r="E36" s="121"/>
      <c r="F36" s="121"/>
      <c r="G36" s="121"/>
      <c r="H36" s="121"/>
      <c r="I36" s="121"/>
      <c r="J36" s="121"/>
      <c r="K36" s="121"/>
      <c r="L36" s="121"/>
      <c r="M36" s="121"/>
      <c r="N36" s="121"/>
      <c r="O36" s="122"/>
      <c r="P36" s="108"/>
      <c r="Q36" s="109"/>
      <c r="R36" s="106"/>
      <c r="S36" s="107"/>
      <c r="T36" s="85"/>
      <c r="U36" s="86"/>
      <c r="V36" s="86"/>
      <c r="W36" s="86"/>
      <c r="X36" s="86"/>
      <c r="Y36" s="86"/>
      <c r="Z36" s="86"/>
      <c r="AA36" s="86"/>
      <c r="AB36" s="86"/>
      <c r="AC36" s="86"/>
      <c r="AD36" s="87"/>
      <c r="AE36" s="75"/>
      <c r="AF36" s="75"/>
      <c r="AG36" s="75"/>
      <c r="AH36" s="75"/>
      <c r="AI36" s="75"/>
      <c r="AJ36" s="76"/>
    </row>
    <row r="37" spans="1:36" ht="18.75" customHeight="1" x14ac:dyDescent="0.15">
      <c r="A37" s="1" t="str">
        <f t="shared" si="0"/>
        <v>×</v>
      </c>
      <c r="B37" s="120"/>
      <c r="C37" s="121"/>
      <c r="D37" s="121"/>
      <c r="E37" s="121"/>
      <c r="F37" s="121"/>
      <c r="G37" s="121"/>
      <c r="H37" s="121"/>
      <c r="I37" s="121"/>
      <c r="J37" s="121"/>
      <c r="K37" s="121"/>
      <c r="L37" s="121"/>
      <c r="M37" s="121"/>
      <c r="N37" s="121"/>
      <c r="O37" s="122"/>
      <c r="P37" s="108"/>
      <c r="Q37" s="109"/>
      <c r="R37" s="106"/>
      <c r="S37" s="107"/>
      <c r="T37" s="85"/>
      <c r="U37" s="86"/>
      <c r="V37" s="86"/>
      <c r="W37" s="86"/>
      <c r="X37" s="86"/>
      <c r="Y37" s="86"/>
      <c r="Z37" s="86"/>
      <c r="AA37" s="86"/>
      <c r="AB37" s="86"/>
      <c r="AC37" s="86"/>
      <c r="AD37" s="87"/>
      <c r="AE37" s="75"/>
      <c r="AF37" s="75"/>
      <c r="AG37" s="75"/>
      <c r="AH37" s="75"/>
      <c r="AI37" s="75"/>
      <c r="AJ37" s="76"/>
    </row>
    <row r="38" spans="1:36" ht="18.75" customHeight="1" x14ac:dyDescent="0.15">
      <c r="A38" s="1" t="str">
        <f t="shared" si="0"/>
        <v>×</v>
      </c>
      <c r="B38" s="120"/>
      <c r="C38" s="121"/>
      <c r="D38" s="121"/>
      <c r="E38" s="121"/>
      <c r="F38" s="121"/>
      <c r="G38" s="121"/>
      <c r="H38" s="121"/>
      <c r="I38" s="121"/>
      <c r="J38" s="121"/>
      <c r="K38" s="121"/>
      <c r="L38" s="121"/>
      <c r="M38" s="121"/>
      <c r="N38" s="121"/>
      <c r="O38" s="122"/>
      <c r="P38" s="106"/>
      <c r="Q38" s="123"/>
      <c r="R38" s="106"/>
      <c r="S38" s="107"/>
      <c r="T38" s="85"/>
      <c r="U38" s="86"/>
      <c r="V38" s="86"/>
      <c r="W38" s="86"/>
      <c r="X38" s="86"/>
      <c r="Y38" s="86"/>
      <c r="Z38" s="86"/>
      <c r="AA38" s="86"/>
      <c r="AB38" s="86"/>
      <c r="AC38" s="86"/>
      <c r="AD38" s="87"/>
      <c r="AE38" s="75"/>
      <c r="AF38" s="75"/>
      <c r="AG38" s="75"/>
      <c r="AH38" s="75"/>
      <c r="AI38" s="75"/>
      <c r="AJ38" s="76"/>
    </row>
    <row r="39" spans="1:36" ht="18.75" customHeight="1" thickBot="1" x14ac:dyDescent="0.2">
      <c r="A39" s="1" t="str">
        <f t="shared" si="0"/>
        <v>×</v>
      </c>
      <c r="B39" s="120"/>
      <c r="C39" s="121"/>
      <c r="D39" s="121"/>
      <c r="E39" s="121"/>
      <c r="F39" s="121"/>
      <c r="G39" s="121"/>
      <c r="H39" s="121"/>
      <c r="I39" s="121"/>
      <c r="J39" s="121"/>
      <c r="K39" s="121"/>
      <c r="L39" s="121"/>
      <c r="M39" s="121"/>
      <c r="N39" s="121"/>
      <c r="O39" s="122"/>
      <c r="P39" s="127"/>
      <c r="Q39" s="128"/>
      <c r="R39" s="106"/>
      <c r="S39" s="107"/>
      <c r="T39" s="96"/>
      <c r="U39" s="97"/>
      <c r="V39" s="97"/>
      <c r="W39" s="97"/>
      <c r="X39" s="97"/>
      <c r="Y39" s="97"/>
      <c r="Z39" s="97"/>
      <c r="AA39" s="97"/>
      <c r="AB39" s="97"/>
      <c r="AC39" s="97"/>
      <c r="AD39" s="98"/>
      <c r="AE39" s="75"/>
      <c r="AF39" s="75"/>
      <c r="AG39" s="75"/>
      <c r="AH39" s="75"/>
      <c r="AI39" s="75"/>
      <c r="AJ39" s="76"/>
    </row>
    <row r="40" spans="1:36" ht="18.75" customHeight="1" thickTop="1" thickBot="1" x14ac:dyDescent="0.2">
      <c r="A40" s="1" t="str">
        <f t="shared" si="0"/>
        <v>×</v>
      </c>
      <c r="B40" s="124" t="s">
        <v>79</v>
      </c>
      <c r="C40" s="125"/>
      <c r="D40" s="125"/>
      <c r="E40" s="125"/>
      <c r="F40" s="125"/>
      <c r="G40" s="125"/>
      <c r="H40" s="125"/>
      <c r="I40" s="125"/>
      <c r="J40" s="125"/>
      <c r="K40" s="125"/>
      <c r="L40" s="125"/>
      <c r="M40" s="125"/>
      <c r="N40" s="125"/>
      <c r="O40" s="126"/>
      <c r="P40" s="80"/>
      <c r="Q40" s="81"/>
      <c r="R40" s="82"/>
      <c r="S40" s="79"/>
      <c r="T40" s="99"/>
      <c r="U40" s="100"/>
      <c r="V40" s="100"/>
      <c r="W40" s="100"/>
      <c r="X40" s="100"/>
      <c r="Y40" s="101"/>
      <c r="Z40" s="101"/>
      <c r="AA40" s="101"/>
      <c r="AB40" s="101"/>
      <c r="AC40" s="101"/>
      <c r="AD40" s="102"/>
      <c r="AE40" s="83"/>
      <c r="AF40" s="83"/>
      <c r="AG40" s="83"/>
      <c r="AH40" s="83"/>
      <c r="AI40" s="83"/>
      <c r="AJ40" s="84"/>
    </row>
    <row r="41" spans="1:36" ht="18.75" customHeight="1" x14ac:dyDescent="0.15">
      <c r="A41" s="1" t="str">
        <f t="shared" si="0"/>
        <v>×</v>
      </c>
      <c r="B41" s="70"/>
      <c r="C41" s="70"/>
      <c r="D41" s="70"/>
      <c r="E41" s="70"/>
      <c r="F41" s="70"/>
      <c r="G41" s="70"/>
      <c r="H41" s="70"/>
    </row>
    <row r="42" spans="1:36" ht="18.75" customHeight="1" x14ac:dyDescent="0.15">
      <c r="A42" s="1" t="str">
        <f t="shared" si="0"/>
        <v>×</v>
      </c>
      <c r="B42" s="70" t="s">
        <v>83</v>
      </c>
      <c r="C42" s="70"/>
      <c r="D42" s="70"/>
      <c r="E42" s="70"/>
      <c r="F42" s="70"/>
      <c r="G42" s="70"/>
      <c r="H42" s="70"/>
    </row>
    <row r="43" spans="1:36" ht="18.75" customHeight="1" x14ac:dyDescent="0.15">
      <c r="A43" s="1" t="str">
        <f t="shared" si="0"/>
        <v>×</v>
      </c>
      <c r="B43" s="70"/>
      <c r="C43" s="119" t="s">
        <v>72</v>
      </c>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row>
    <row r="44" spans="1:36" ht="18.75" customHeight="1" x14ac:dyDescent="0.15">
      <c r="A44" s="1" t="str">
        <f t="shared" si="0"/>
        <v>×</v>
      </c>
      <c r="B44" s="70"/>
      <c r="C44" s="119" t="s">
        <v>73</v>
      </c>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row>
    <row r="45" spans="1:36" ht="18.75" customHeight="1" x14ac:dyDescent="0.15">
      <c r="A45" s="1" t="str">
        <f t="shared" si="0"/>
        <v>×</v>
      </c>
      <c r="B45" s="70"/>
      <c r="C45" s="119" t="s">
        <v>74</v>
      </c>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row>
  </sheetData>
  <autoFilter ref="A1:AJ45" xr:uid="{00000000-0009-0000-0000-00000200000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autoFilter>
  <mergeCells count="102">
    <mergeCell ref="B33:O33"/>
    <mergeCell ref="B34:O34"/>
    <mergeCell ref="R34:S34"/>
    <mergeCell ref="B31:O31"/>
    <mergeCell ref="S9:X9"/>
    <mergeCell ref="H4:AB4"/>
    <mergeCell ref="B9:F9"/>
    <mergeCell ref="AC3:AJ3"/>
    <mergeCell ref="T11:AD11"/>
    <mergeCell ref="AE11:AJ11"/>
    <mergeCell ref="S7:W7"/>
    <mergeCell ref="Y9:AJ9"/>
    <mergeCell ref="B11:O11"/>
    <mergeCell ref="P11:Q11"/>
    <mergeCell ref="R11:S11"/>
    <mergeCell ref="R23:S23"/>
    <mergeCell ref="P24:Q24"/>
    <mergeCell ref="P25:Q25"/>
    <mergeCell ref="B29:O29"/>
    <mergeCell ref="P23:Q23"/>
    <mergeCell ref="P15:Q15"/>
    <mergeCell ref="P16:Q16"/>
    <mergeCell ref="P17:Q17"/>
    <mergeCell ref="P18:Q18"/>
    <mergeCell ref="P19:Q19"/>
    <mergeCell ref="B35:O35"/>
    <mergeCell ref="C44:AI44"/>
    <mergeCell ref="C45:AI45"/>
    <mergeCell ref="B36:O36"/>
    <mergeCell ref="P36:Q36"/>
    <mergeCell ref="R36:S36"/>
    <mergeCell ref="B37:O37"/>
    <mergeCell ref="P37:Q37"/>
    <mergeCell ref="B38:O38"/>
    <mergeCell ref="P38:Q38"/>
    <mergeCell ref="R38:S38"/>
    <mergeCell ref="B40:O40"/>
    <mergeCell ref="B39:O39"/>
    <mergeCell ref="P39:Q39"/>
    <mergeCell ref="C43:AI43"/>
    <mergeCell ref="R35:S35"/>
    <mergeCell ref="B30:O30"/>
    <mergeCell ref="B32:O32"/>
    <mergeCell ref="B21:O21"/>
    <mergeCell ref="B22:O22"/>
    <mergeCell ref="P20:Q20"/>
    <mergeCell ref="P21:Q21"/>
    <mergeCell ref="P22:Q22"/>
    <mergeCell ref="B13:O13"/>
    <mergeCell ref="B14:O14"/>
    <mergeCell ref="B15:O15"/>
    <mergeCell ref="B16:O16"/>
    <mergeCell ref="B17:O17"/>
    <mergeCell ref="B1:AJ1"/>
    <mergeCell ref="S6:W6"/>
    <mergeCell ref="B12:O12"/>
    <mergeCell ref="P12:Q12"/>
    <mergeCell ref="R12:S12"/>
    <mergeCell ref="G9:Q9"/>
    <mergeCell ref="P13:Q13"/>
    <mergeCell ref="P14:Q14"/>
    <mergeCell ref="B28:O28"/>
    <mergeCell ref="R13:S13"/>
    <mergeCell ref="R14:S14"/>
    <mergeCell ref="R15:S15"/>
    <mergeCell ref="R16:S16"/>
    <mergeCell ref="R17:S17"/>
    <mergeCell ref="R18:S18"/>
    <mergeCell ref="R19:S19"/>
    <mergeCell ref="R20:S20"/>
    <mergeCell ref="R21:S21"/>
    <mergeCell ref="R22:S22"/>
    <mergeCell ref="R24:S24"/>
    <mergeCell ref="R25:S25"/>
    <mergeCell ref="R26:S26"/>
    <mergeCell ref="R27:S27"/>
    <mergeCell ref="R28:S28"/>
    <mergeCell ref="B23:O23"/>
    <mergeCell ref="B24:O24"/>
    <mergeCell ref="B25:O25"/>
    <mergeCell ref="B26:O26"/>
    <mergeCell ref="B27:O27"/>
    <mergeCell ref="B18:O18"/>
    <mergeCell ref="B19:O19"/>
    <mergeCell ref="B20:O20"/>
    <mergeCell ref="R37:S37"/>
    <mergeCell ref="R39:S39"/>
    <mergeCell ref="P26:Q26"/>
    <mergeCell ref="P27:Q27"/>
    <mergeCell ref="P28:Q28"/>
    <mergeCell ref="P29:Q29"/>
    <mergeCell ref="P30:Q30"/>
    <mergeCell ref="P31:Q31"/>
    <mergeCell ref="P32:Q32"/>
    <mergeCell ref="P33:Q33"/>
    <mergeCell ref="P34:Q34"/>
    <mergeCell ref="P35:Q35"/>
    <mergeCell ref="R29:S29"/>
    <mergeCell ref="R30:S30"/>
    <mergeCell ref="R31:S31"/>
    <mergeCell ref="R32:S32"/>
    <mergeCell ref="R33:S33"/>
  </mergeCells>
  <phoneticPr fontId="2"/>
  <pageMargins left="0.78740157480314965" right="0.39370078740157483" top="0.6692913385826772" bottom="7.874015748031496E-2" header="0.51181102362204722" footer="0.1968503937007874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閲覧名簿</vt:lpstr>
      <vt:lpstr>近接工事調査書</vt:lpstr>
      <vt:lpstr>積算内訳書 </vt:lpstr>
      <vt:lpstr>閲覧名簿!Print_Area</vt:lpstr>
      <vt:lpstr>近接工事調査書!Print_Area</vt:lpstr>
      <vt:lpstr>'積算内訳書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kensetu</dc:creator>
  <cp:lastModifiedBy>13-1-4</cp:lastModifiedBy>
  <cp:lastPrinted>2024-03-21T06:55:48Z</cp:lastPrinted>
  <dcterms:created xsi:type="dcterms:W3CDTF">2004-05-27T00:58:36Z</dcterms:created>
  <dcterms:modified xsi:type="dcterms:W3CDTF">2026-04-20T23:53:13Z</dcterms:modified>
</cp:coreProperties>
</file>